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2143" sheetId="1" r:id="rId1"/>
  </sheets>
  <definedNames>
    <definedName name="_xlnm.Print_Area" localSheetId="0">КПК0212143!$A$1:$BQ$128</definedName>
  </definedNames>
  <calcPr calcId="124519"/>
</workbook>
</file>

<file path=xl/calcChain.xml><?xml version="1.0" encoding="utf-8"?>
<calcChain xmlns="http://schemas.openxmlformats.org/spreadsheetml/2006/main">
  <c r="AG51" i="1"/>
  <c r="AQ51" s="1"/>
  <c r="Q51"/>
  <c r="AE37"/>
  <c r="AM37"/>
  <c r="AQ37"/>
  <c r="AA37"/>
  <c r="AE41"/>
  <c r="AM41"/>
  <c r="AQ41"/>
  <c r="AA41"/>
  <c r="AY41" s="1"/>
  <c r="BN115"/>
  <c r="BB115"/>
  <c r="AP115"/>
  <c r="AD115"/>
  <c r="BC105"/>
  <c r="BC102"/>
  <c r="BC99"/>
  <c r="BC96"/>
  <c r="BC95"/>
  <c r="BC91"/>
  <c r="BC88"/>
  <c r="BC85"/>
  <c r="BC82"/>
  <c r="BC78"/>
  <c r="BC77"/>
  <c r="BC76"/>
  <c r="BC74"/>
  <c r="BC73"/>
  <c r="BC72"/>
  <c r="BC71"/>
  <c r="BC70"/>
  <c r="BC69"/>
  <c r="BC68"/>
  <c r="BC65"/>
  <c r="BC64"/>
  <c r="BC61"/>
  <c r="BC60"/>
  <c r="BC59"/>
  <c r="BA51"/>
  <c r="AW51"/>
  <c r="BE51" s="1"/>
  <c r="AA51"/>
  <c r="BA50"/>
  <c r="AW50"/>
  <c r="AQ50"/>
  <c r="AA50"/>
  <c r="BC41"/>
  <c r="BC40"/>
  <c r="AY40"/>
  <c r="BG40" s="1"/>
  <c r="AU40"/>
  <c r="AI40"/>
  <c r="BC39"/>
  <c r="AY39"/>
  <c r="BG39" s="1"/>
  <c r="AU39"/>
  <c r="AI39"/>
  <c r="BC38"/>
  <c r="AY38"/>
  <c r="BG38" s="1"/>
  <c r="AU38"/>
  <c r="AU37" s="1"/>
  <c r="AU41" s="1"/>
  <c r="AI38"/>
  <c r="AI37" s="1"/>
  <c r="AI41" s="1"/>
  <c r="BC37"/>
  <c r="AY37"/>
  <c r="BG37" s="1"/>
  <c r="AX28"/>
  <c r="AQ28"/>
  <c r="BE28" s="1"/>
  <c r="AJ28"/>
  <c r="O28"/>
  <c r="BE50" l="1"/>
  <c r="BG41"/>
</calcChain>
</file>

<file path=xl/sharedStrings.xml><?xml version="1.0" encoding="utf-8"?>
<sst xmlns="http://schemas.openxmlformats.org/spreadsheetml/2006/main" count="279" uniqueCount="142">
  <si>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</si>
  <si>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</si>
  <si>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</si>
  <si>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</si>
  <si>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</si>
  <si>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</si>
  <si>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</si>
  <si>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</si>
  <si>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</si>
  <si>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</si>
  <si>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</si>
  <si>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</si>
  <si>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</si>
  <si>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</si>
  <si>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</si>
  <si>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</si>
  <si>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</si>
  <si>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</si>
  <si>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</si>
  <si>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</si>
  <si>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</si>
  <si>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</si>
  <si>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</si>
  <si>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</si>
  <si>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</si>
  <si>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</si>
  <si>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</si>
  <si>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</si>
  <si>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</si>
  <si>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</si>
  <si>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</si>
  <si>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</si>
  <si>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</si>
  <si>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</si>
  <si>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</si>
  <si>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</si>
  <si>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</si>
  <si>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</si>
  <si>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</si>
  <si>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</si>
  <si>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</si>
  <si>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</si>
  <si>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</si>
  <si>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</si>
  <si>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</si>
  <si>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</si>
  <si>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</si>
  <si>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</si>
  <si>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</si>
  <si>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</si>
  <si>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</si>
  <si>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</si>
  <si>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</si>
  <si>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</si>
  <si>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kod</t>
  </si>
  <si>
    <t>ps1</t>
  </si>
  <si>
    <t>pz3</t>
  </si>
  <si>
    <t>ps3</t>
  </si>
  <si>
    <t>formula=RC[-8]+RC[-4]</t>
  </si>
  <si>
    <t>ЗВІТ</t>
  </si>
  <si>
    <t>p5.4</t>
  </si>
  <si>
    <t>s5.4</t>
  </si>
  <si>
    <t>p5.8</t>
  </si>
  <si>
    <t>s5.8</t>
  </si>
  <si>
    <t>z1</t>
  </si>
  <si>
    <t>s1</t>
  </si>
  <si>
    <t>Пояснення щодо причин відхилення</t>
  </si>
  <si>
    <t>2143</t>
  </si>
  <si>
    <t>Програми і централізовані заходи профілактики ВІЛ-інфекції/СНІДу</t>
  </si>
  <si>
    <t>0212143</t>
  </si>
  <si>
    <t>Дотримання прав медичних працівників на здорові і безпечні умови праці</t>
  </si>
  <si>
    <t>Забезпечення  виявлення захворюваності на ранніх стадіях  та зниження її рівня.</t>
  </si>
  <si>
    <t>Зниження рівня захворюваності</t>
  </si>
  <si>
    <t/>
  </si>
  <si>
    <t>Усього</t>
  </si>
  <si>
    <t>1.	Міська цільова соціальна програма протидії ВІЛ-інфекції/СНІДу на 2017-2018 роки</t>
  </si>
  <si>
    <t>тис.грн.</t>
  </si>
  <si>
    <t>од.</t>
  </si>
  <si>
    <t>осіб</t>
  </si>
  <si>
    <t>відс.</t>
  </si>
  <si>
    <t>Продукту</t>
  </si>
  <si>
    <t>Ефективності</t>
  </si>
  <si>
    <t>кількість установ/ кабінетів/ відділень</t>
  </si>
  <si>
    <t>статистична звітність</t>
  </si>
  <si>
    <t>кількість штатних одиниць</t>
  </si>
  <si>
    <t>штатний розпис</t>
  </si>
  <si>
    <t>Затрат</t>
  </si>
  <si>
    <t>в т.ч.лікарів</t>
  </si>
  <si>
    <t>кількість відвідувань кабінету "Довіри"</t>
  </si>
  <si>
    <t>кількість осіб, що перебувають на обліку</t>
  </si>
  <si>
    <t>кількість осіб, що обстежені методом ІФА кабінету "Довіри"</t>
  </si>
  <si>
    <t>кількість осіб, що обстежені методом ІФА по стаціонару</t>
  </si>
  <si>
    <t>кількість осіб, що обстежені швидкими тестами по кабінету "Довіри"</t>
  </si>
  <si>
    <t>кількість осіб, що обстежені швидкими тестами по стаціонару</t>
  </si>
  <si>
    <t>кількість хворих, що пройшли специфічні обстеження (ВН, СДЧ+)</t>
  </si>
  <si>
    <t>кількість осіб, взятих на облік всього</t>
  </si>
  <si>
    <t>кількість осіб, взятих на облік зі СНІДом</t>
  </si>
  <si>
    <t>Якості</t>
  </si>
  <si>
    <t>% взятих на облік від кількості звернень</t>
  </si>
  <si>
    <t>різниця показників поточного року до минулого року</t>
  </si>
  <si>
    <t>% взятих на облік зі СНІДом</t>
  </si>
  <si>
    <t>Різниція показників потного року до минулого року</t>
  </si>
  <si>
    <t>набори разового використання для пологів у ВІЛ- інфікованих жінок</t>
  </si>
  <si>
    <t>середня кількість пологів у ВІЛ-інфікованих жінок</t>
  </si>
  <si>
    <t>кількість пологів</t>
  </si>
  <si>
    <t>журнал обліку №010/О</t>
  </si>
  <si>
    <t>середні видатки на спеціалізований одяг на одні пологи</t>
  </si>
  <si>
    <t>грн.</t>
  </si>
  <si>
    <t>обсяг бюджетих призачень/кількість пологів</t>
  </si>
  <si>
    <t>співвідношення вартості 1 обстеження, порівняно з попереднім роком</t>
  </si>
  <si>
    <t>вартість 1 обстеження 2018/вартість одного обстеження 2017</t>
  </si>
  <si>
    <t>видатки на забезпечення діагностування ВІЛ-інфекції/СНІДу</t>
  </si>
  <si>
    <t>рішення  34 сесії Ніжинської міської ради 7 скликання від 21.12.2017 року</t>
  </si>
  <si>
    <t>кількість підрозділів закладу, що здійснюють обстеження осіб із застосуванням швидких тестів для виявлення сумарних антитіл до ВІЛ з метою діагностики ВІЛ-інфекції</t>
  </si>
  <si>
    <t>структура закладу</t>
  </si>
  <si>
    <t>кількість ВІЛ-інфікованих осіб, що перебувають на обліку</t>
  </si>
  <si>
    <t>кількість осіб, які пройшли обстеженняз використанням швидких імунохроматографічних тестів для виявлення сумарних антитіл до ВІЛ з метою діагностикт ВІЛ-інфекції</t>
  </si>
  <si>
    <t>звітні дані</t>
  </si>
  <si>
    <t>співвідношення кількості осіб, спрямованих для постановки на диспнсерний облік від загальної кількості обстежених на ВІЛ із застосування швидких тестів для виявлення сумарних антитіл до ВІЛ</t>
  </si>
  <si>
    <t>0200000</t>
  </si>
  <si>
    <t xml:space="preserve"> </t>
  </si>
  <si>
    <t>(тис.грн)</t>
  </si>
  <si>
    <t xml:space="preserve">  (тис.грн)</t>
  </si>
  <si>
    <t>Виконком Ніжинської міської ради</t>
  </si>
  <si>
    <t>на 01.01.2019  року</t>
  </si>
  <si>
    <t>0210000</t>
  </si>
  <si>
    <t>Пол.буд.</t>
  </si>
  <si>
    <t>ЦПМСД</t>
  </si>
  <si>
    <t>ЦМЛ</t>
  </si>
  <si>
    <t>Залишок  плану(закупівля  наборів разового використання для пологів у ВІЛ-інфікованих жінок за нижчими цінами)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</si>
  <si>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rFont val="Times New Roman"/>
        <family val="1"/>
        <charset val="204"/>
      </rPr>
      <t>У звітному році розпочав функціонувати ще один структурний підрозділ закладу -  Амбулаторія загальної практики-сімейної медицини №8 (м.Ніжин, вул.Шекерогринівська, 54-а)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</si>
  <si>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rFont val="Times New Roman"/>
        <family val="1"/>
        <charset val="204"/>
      </rPr>
      <t>Підвищення рівня доступності до діагностування захворювання.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</si>
  <si>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rFont val="Times New Roman"/>
        <family val="1"/>
        <charset val="204"/>
      </rPr>
      <t xml:space="preserve">Кількість обстежених осіб збільшилася з огляду на підвищення рівня забезпеченості закладу тест-системами  для  діагностики ВІЛ-інфекції.  </t>
    </r>
  </si>
  <si>
    <r>
      <t>Пояснення щодо причин розбіжностей між затвердженими та досягнутими результативними показниками:</t>
    </r>
    <r>
      <rPr>
        <i/>
        <sz val="12"/>
        <rFont val="Times New Roman"/>
        <family val="1"/>
        <charset val="204"/>
      </rPr>
      <t>Рівень охоплення населення міста  заходами по ранній діагностиці  ВІЛ-інфекції  зріс з огляду на  вдосконалення структури закладу а також  підвищення рівня матеріально-технічного забезпечення закладу, зокрема забезпечення тест-системами  для виявлення сумарних антитіл до ВІЛ.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</si>
  <si>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rFont val="Times New Roman"/>
        <family val="1"/>
        <charset val="204"/>
      </rPr>
      <t>Закупівля  наборів разового використання для кесаревого розтину у ВІЛ-інфікованих жінок, що є дорожчими ніж для пологів у ВІЛ-інфікованих жінок, не проводилась. Закуплена більша кількість наборів разового використання для пологів у ВІЛ-інфікованих жінок</t>
    </r>
  </si>
  <si>
    <t xml:space="preserve">Пояснення щодо причин розбіжностей між затвердженими та досягнутими результативними показниками: 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</si>
  <si>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rFont val="Times New Roman"/>
        <family val="1"/>
        <charset val="204"/>
      </rPr>
      <t>Протягом 2018 року кесаревого розтину  у ВІЛ-інфікованих жінок не проводилось, тому видатки на спеціалізований одяг менші ніж затверджено паспортом. 54 набори разового використання для пологів у ВІЛ-інфікованих жінок перейшли залишками на 2019 рік згідно бухгалтерського обліку.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</si>
  <si>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rFont val="Times New Roman"/>
        <family val="1"/>
        <charset val="204"/>
      </rPr>
      <t>Протягом 2017 року проводились кесареві розтини  у ВІЛ-інфікованих жінок, протягом 2018 року кесаревого розтину  у ВІЛ-інфікованих жінок не проводилось, тому вартість пологів 2018 року менші ніж 2017р.</t>
    </r>
  </si>
  <si>
    <t>.0212143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</si>
  <si>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rFont val="Times New Roman"/>
        <family val="1"/>
        <charset val="204"/>
      </rPr>
      <t>За рахунок зменшення кількості відвідувань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</si>
  <si>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rFont val="Times New Roman"/>
        <family val="1"/>
        <charset val="204"/>
      </rPr>
      <t>За рахунок зменшення кількості добровільних звернень на обстеження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</si>
  <si>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rFont val="Times New Roman"/>
        <family val="1"/>
        <charset val="204"/>
      </rPr>
      <t>Розбіжність % взятих на облік зі СНІДом виникла в результаті зменшення виявлених хворих</t>
    </r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</si>
</sst>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9" fillId="2" borderId="3" xfId="0" quotePrefix="1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8"/>
  <sheetViews>
    <sheetView tabSelected="1" topLeftCell="A100" zoomScale="70" zoomScaleNormal="70" workbookViewId="0">
      <selection activeCell="A106" sqref="A106:BL106"/>
    </sheetView>
  </sheetViews>
  <sheetFormatPr defaultColWidth="9.109375" defaultRowHeight="13.2"/>
  <cols>
    <col min="1" max="1" width="7.77734375" style="8" customWidth="1"/>
    <col min="2" max="2" width="3.44140625" style="9" customWidth="1"/>
    <col min="3" max="78" width="2.88671875" style="9" customWidth="1"/>
    <col min="79" max="79" width="4" style="9" hidden="1" customWidth="1"/>
    <col min="80" max="80" width="4.6640625" style="9" hidden="1" customWidth="1"/>
    <col min="81" max="16384" width="9.109375" style="9"/>
  </cols>
  <sheetData>
    <row r="1" spans="1:64" ht="9" hidden="1" customHeight="1"/>
    <row r="2" spans="1:64" ht="15.9" customHeight="1">
      <c r="AO2" s="23" t="s">
        <v>24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</row>
    <row r="3" spans="1:64" ht="15.9" customHeight="1"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pans="1:64" ht="14.1" customHeight="1"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4" ht="9.75" hidden="1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9.75" hidden="1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ht="9.75" hidden="1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9.75" hidden="1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ht="8.25" hidden="1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1" spans="1:64" ht="15.75" customHeight="1">
      <c r="A11" s="89" t="s">
        <v>59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15.75" customHeight="1">
      <c r="A12" s="89" t="s">
        <v>25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ht="15.75" customHeight="1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4" t="s">
        <v>124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27.9" customHeight="1">
      <c r="A14" s="5" t="s">
        <v>26</v>
      </c>
      <c r="B14" s="27" t="s">
        <v>119</v>
      </c>
      <c r="C14" s="28"/>
      <c r="D14" s="28"/>
      <c r="E14" s="28"/>
      <c r="F14" s="28"/>
      <c r="G14" s="28"/>
      <c r="H14" s="28"/>
      <c r="I14" s="28"/>
      <c r="J14" s="28"/>
      <c r="K14" s="28"/>
      <c r="L14" s="33" t="s">
        <v>123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9" customHeight="1">
      <c r="A15" s="52" t="s">
        <v>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 t="s">
        <v>1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spans="1:64" ht="27.9" customHeight="1">
      <c r="A16" s="5" t="s">
        <v>27</v>
      </c>
      <c r="B16" s="27" t="s">
        <v>125</v>
      </c>
      <c r="C16" s="28"/>
      <c r="D16" s="28"/>
      <c r="E16" s="28"/>
      <c r="F16" s="28"/>
      <c r="G16" s="28"/>
      <c r="H16" s="28"/>
      <c r="I16" s="28"/>
      <c r="J16" s="28"/>
      <c r="K16" s="28"/>
      <c r="L16" s="33" t="s">
        <v>123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" customHeight="1">
      <c r="A17" s="52" t="s">
        <v>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 t="s">
        <v>2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</row>
    <row r="18" spans="1:79" ht="27.9" customHeight="1">
      <c r="A18" s="5" t="s">
        <v>28</v>
      </c>
      <c r="B18" s="27" t="s">
        <v>69</v>
      </c>
      <c r="C18" s="28"/>
      <c r="D18" s="28"/>
      <c r="E18" s="28"/>
      <c r="F18" s="28"/>
      <c r="G18" s="28"/>
      <c r="H18" s="28"/>
      <c r="I18" s="28"/>
      <c r="J18" s="28"/>
      <c r="K18" s="28"/>
      <c r="M18" s="25" t="s">
        <v>73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C18" s="33" t="s">
        <v>68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32.1" customHeight="1">
      <c r="A19" s="52" t="s">
        <v>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 t="s">
        <v>29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1" spans="1:79" ht="15.75" customHeight="1">
      <c r="A21" s="50" t="s">
        <v>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</row>
    <row r="22" spans="1:79" ht="15" customHeight="1">
      <c r="A22" s="68" t="s">
        <v>121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4" spans="1:79" ht="27.9" customHeight="1">
      <c r="A24" s="30" t="s">
        <v>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 t="s">
        <v>6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 t="s">
        <v>5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27.9" customHeight="1">
      <c r="A25" s="30" t="s">
        <v>10</v>
      </c>
      <c r="B25" s="30"/>
      <c r="C25" s="30"/>
      <c r="D25" s="30"/>
      <c r="E25" s="30"/>
      <c r="F25" s="30"/>
      <c r="G25" s="30"/>
      <c r="H25" s="30" t="s">
        <v>9</v>
      </c>
      <c r="I25" s="30"/>
      <c r="J25" s="30"/>
      <c r="K25" s="30"/>
      <c r="L25" s="30"/>
      <c r="M25" s="30"/>
      <c r="N25" s="30"/>
      <c r="O25" s="30" t="s">
        <v>8</v>
      </c>
      <c r="P25" s="30"/>
      <c r="Q25" s="30"/>
      <c r="R25" s="30"/>
      <c r="S25" s="30"/>
      <c r="T25" s="30"/>
      <c r="U25" s="30"/>
      <c r="V25" s="30" t="s">
        <v>10</v>
      </c>
      <c r="W25" s="30"/>
      <c r="X25" s="30"/>
      <c r="Y25" s="30"/>
      <c r="Z25" s="30"/>
      <c r="AA25" s="30"/>
      <c r="AB25" s="30"/>
      <c r="AC25" s="30" t="s">
        <v>9</v>
      </c>
      <c r="AD25" s="30"/>
      <c r="AE25" s="30"/>
      <c r="AF25" s="30"/>
      <c r="AG25" s="30"/>
      <c r="AH25" s="30"/>
      <c r="AI25" s="30"/>
      <c r="AJ25" s="30" t="s">
        <v>8</v>
      </c>
      <c r="AK25" s="30"/>
      <c r="AL25" s="30"/>
      <c r="AM25" s="30"/>
      <c r="AN25" s="30"/>
      <c r="AO25" s="30"/>
      <c r="AP25" s="30"/>
      <c r="AQ25" s="30" t="s">
        <v>10</v>
      </c>
      <c r="AR25" s="30"/>
      <c r="AS25" s="30"/>
      <c r="AT25" s="30"/>
      <c r="AU25" s="30"/>
      <c r="AV25" s="30"/>
      <c r="AW25" s="30"/>
      <c r="AX25" s="30" t="s">
        <v>9</v>
      </c>
      <c r="AY25" s="30"/>
      <c r="AZ25" s="30"/>
      <c r="BA25" s="30"/>
      <c r="BB25" s="30"/>
      <c r="BC25" s="30"/>
      <c r="BD25" s="30"/>
      <c r="BE25" s="30" t="s">
        <v>8</v>
      </c>
      <c r="BF25" s="30"/>
      <c r="BG25" s="30"/>
      <c r="BH25" s="30"/>
      <c r="BI25" s="30"/>
      <c r="BJ25" s="30"/>
      <c r="BK25" s="30"/>
      <c r="BL25" s="30"/>
    </row>
    <row r="26" spans="1:79" ht="15.9" customHeight="1">
      <c r="A26" s="30">
        <v>1</v>
      </c>
      <c r="B26" s="30"/>
      <c r="C26" s="30"/>
      <c r="D26" s="30"/>
      <c r="E26" s="30"/>
      <c r="F26" s="30"/>
      <c r="G26" s="30"/>
      <c r="H26" s="30">
        <v>2</v>
      </c>
      <c r="I26" s="30"/>
      <c r="J26" s="30"/>
      <c r="K26" s="30"/>
      <c r="L26" s="30"/>
      <c r="M26" s="30"/>
      <c r="N26" s="30"/>
      <c r="O26" s="30">
        <v>3</v>
      </c>
      <c r="P26" s="30"/>
      <c r="Q26" s="30"/>
      <c r="R26" s="30"/>
      <c r="S26" s="30"/>
      <c r="T26" s="30"/>
      <c r="U26" s="30"/>
      <c r="V26" s="30">
        <v>4</v>
      </c>
      <c r="W26" s="30"/>
      <c r="X26" s="30"/>
      <c r="Y26" s="30"/>
      <c r="Z26" s="30"/>
      <c r="AA26" s="30"/>
      <c r="AB26" s="30"/>
      <c r="AC26" s="30">
        <v>5</v>
      </c>
      <c r="AD26" s="30"/>
      <c r="AE26" s="30"/>
      <c r="AF26" s="30"/>
      <c r="AG26" s="30"/>
      <c r="AH26" s="30"/>
      <c r="AI26" s="30"/>
      <c r="AJ26" s="30">
        <v>6</v>
      </c>
      <c r="AK26" s="30"/>
      <c r="AL26" s="30"/>
      <c r="AM26" s="30"/>
      <c r="AN26" s="30"/>
      <c r="AO26" s="30"/>
      <c r="AP26" s="30"/>
      <c r="AQ26" s="30">
        <v>7</v>
      </c>
      <c r="AR26" s="30"/>
      <c r="AS26" s="30"/>
      <c r="AT26" s="30"/>
      <c r="AU26" s="30"/>
      <c r="AV26" s="30"/>
      <c r="AW26" s="30"/>
      <c r="AX26" s="30">
        <v>8</v>
      </c>
      <c r="AY26" s="30"/>
      <c r="AZ26" s="30"/>
      <c r="BA26" s="30"/>
      <c r="BB26" s="30"/>
      <c r="BC26" s="30"/>
      <c r="BD26" s="30"/>
      <c r="BE26" s="30">
        <v>9</v>
      </c>
      <c r="BF26" s="30"/>
      <c r="BG26" s="30"/>
      <c r="BH26" s="30"/>
      <c r="BI26" s="30"/>
      <c r="BJ26" s="30"/>
      <c r="BK26" s="30"/>
      <c r="BL26" s="30"/>
    </row>
    <row r="27" spans="1:79" ht="12.75" hidden="1" customHeight="1">
      <c r="A27" s="84" t="s">
        <v>64</v>
      </c>
      <c r="B27" s="84"/>
      <c r="C27" s="84"/>
      <c r="D27" s="84"/>
      <c r="E27" s="84"/>
      <c r="F27" s="84"/>
      <c r="G27" s="84"/>
      <c r="H27" s="84" t="s">
        <v>65</v>
      </c>
      <c r="I27" s="84"/>
      <c r="J27" s="84"/>
      <c r="K27" s="84"/>
      <c r="L27" s="84"/>
      <c r="M27" s="84"/>
      <c r="N27" s="84"/>
      <c r="O27" s="85" t="s">
        <v>50</v>
      </c>
      <c r="P27" s="86"/>
      <c r="Q27" s="86"/>
      <c r="R27" s="86"/>
      <c r="S27" s="86"/>
      <c r="T27" s="86"/>
      <c r="U27" s="86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85" t="s">
        <v>50</v>
      </c>
      <c r="AK27" s="86"/>
      <c r="AL27" s="86"/>
      <c r="AM27" s="86"/>
      <c r="AN27" s="86"/>
      <c r="AO27" s="86"/>
      <c r="AP27" s="86"/>
      <c r="AQ27" s="83" t="s">
        <v>51</v>
      </c>
      <c r="AR27" s="84"/>
      <c r="AS27" s="84"/>
      <c r="AT27" s="84"/>
      <c r="AU27" s="84"/>
      <c r="AV27" s="84"/>
      <c r="AW27" s="84"/>
      <c r="AX27" s="83" t="s">
        <v>51</v>
      </c>
      <c r="AY27" s="84"/>
      <c r="AZ27" s="84"/>
      <c r="BA27" s="84"/>
      <c r="BB27" s="84"/>
      <c r="BC27" s="84"/>
      <c r="BD27" s="84"/>
      <c r="BE27" s="86" t="s">
        <v>50</v>
      </c>
      <c r="BF27" s="86"/>
      <c r="BG27" s="86"/>
      <c r="BH27" s="86"/>
      <c r="BI27" s="86"/>
      <c r="BJ27" s="86"/>
      <c r="BK27" s="86"/>
      <c r="BL27" s="86"/>
      <c r="CA27" s="9" t="s">
        <v>60</v>
      </c>
    </row>
    <row r="28" spans="1:79" ht="26.4">
      <c r="A28" s="87">
        <v>48</v>
      </c>
      <c r="B28" s="87"/>
      <c r="C28" s="87"/>
      <c r="D28" s="87"/>
      <c r="E28" s="87"/>
      <c r="F28" s="87"/>
      <c r="G28" s="87"/>
      <c r="H28" s="87">
        <v>0</v>
      </c>
      <c r="I28" s="87"/>
      <c r="J28" s="87"/>
      <c r="K28" s="87"/>
      <c r="L28" s="87"/>
      <c r="M28" s="87"/>
      <c r="N28" s="87"/>
      <c r="O28" s="87">
        <f>A28+H28</f>
        <v>48</v>
      </c>
      <c r="P28" s="87"/>
      <c r="Q28" s="87"/>
      <c r="R28" s="87"/>
      <c r="S28" s="87"/>
      <c r="T28" s="87"/>
      <c r="U28" s="87"/>
      <c r="V28" s="87">
        <v>47.6</v>
      </c>
      <c r="W28" s="87"/>
      <c r="X28" s="87"/>
      <c r="Y28" s="87"/>
      <c r="Z28" s="87"/>
      <c r="AA28" s="87"/>
      <c r="AB28" s="87"/>
      <c r="AC28" s="87">
        <v>0</v>
      </c>
      <c r="AD28" s="87"/>
      <c r="AE28" s="87"/>
      <c r="AF28" s="87"/>
      <c r="AG28" s="87"/>
      <c r="AH28" s="87"/>
      <c r="AI28" s="87"/>
      <c r="AJ28" s="87">
        <f>V28+AC28</f>
        <v>47.6</v>
      </c>
      <c r="AK28" s="87"/>
      <c r="AL28" s="87"/>
      <c r="AM28" s="87"/>
      <c r="AN28" s="87"/>
      <c r="AO28" s="87"/>
      <c r="AP28" s="87"/>
      <c r="AQ28" s="87">
        <f>V28-A28</f>
        <v>-0.39999999999999858</v>
      </c>
      <c r="AR28" s="87"/>
      <c r="AS28" s="87"/>
      <c r="AT28" s="87"/>
      <c r="AU28" s="87"/>
      <c r="AV28" s="87"/>
      <c r="AW28" s="87"/>
      <c r="AX28" s="87">
        <f>AC28-H28</f>
        <v>0</v>
      </c>
      <c r="AY28" s="87"/>
      <c r="AZ28" s="87"/>
      <c r="BA28" s="87"/>
      <c r="BB28" s="87"/>
      <c r="BC28" s="87"/>
      <c r="BD28" s="87"/>
      <c r="BE28" s="87">
        <f>AQ28+AX28</f>
        <v>-0.39999999999999858</v>
      </c>
      <c r="BF28" s="87"/>
      <c r="BG28" s="87"/>
      <c r="BH28" s="87"/>
      <c r="BI28" s="87"/>
      <c r="BJ28" s="87"/>
      <c r="BK28" s="87"/>
      <c r="BL28" s="87"/>
      <c r="CA28" s="9" t="s">
        <v>61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68" t="s">
        <v>122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4" spans="1:69" ht="48" customHeight="1">
      <c r="A34" s="43" t="s">
        <v>15</v>
      </c>
      <c r="B34" s="30" t="s">
        <v>14</v>
      </c>
      <c r="C34" s="30"/>
      <c r="D34" s="30"/>
      <c r="E34" s="30"/>
      <c r="F34" s="30" t="s">
        <v>30</v>
      </c>
      <c r="G34" s="30"/>
      <c r="H34" s="30"/>
      <c r="I34" s="30"/>
      <c r="J34" s="30" t="s">
        <v>40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 t="s">
        <v>13</v>
      </c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 t="s">
        <v>12</v>
      </c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 t="s">
        <v>5</v>
      </c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 t="s">
        <v>66</v>
      </c>
      <c r="BL34" s="30"/>
      <c r="BM34" s="30"/>
      <c r="BN34" s="30"/>
      <c r="BO34" s="30"/>
      <c r="BP34" s="30"/>
      <c r="BQ34" s="30"/>
    </row>
    <row r="35" spans="1:69" ht="29.1" customHeight="1">
      <c r="A35" s="4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 t="s">
        <v>10</v>
      </c>
      <c r="AB35" s="30"/>
      <c r="AC35" s="30"/>
      <c r="AD35" s="30"/>
      <c r="AE35" s="30" t="s">
        <v>9</v>
      </c>
      <c r="AF35" s="30"/>
      <c r="AG35" s="30"/>
      <c r="AH35" s="30"/>
      <c r="AI35" s="30" t="s">
        <v>8</v>
      </c>
      <c r="AJ35" s="30"/>
      <c r="AK35" s="30"/>
      <c r="AL35" s="30"/>
      <c r="AM35" s="30" t="s">
        <v>10</v>
      </c>
      <c r="AN35" s="30"/>
      <c r="AO35" s="30"/>
      <c r="AP35" s="30"/>
      <c r="AQ35" s="30" t="s">
        <v>9</v>
      </c>
      <c r="AR35" s="30"/>
      <c r="AS35" s="30"/>
      <c r="AT35" s="30"/>
      <c r="AU35" s="30" t="s">
        <v>8</v>
      </c>
      <c r="AV35" s="30"/>
      <c r="AW35" s="30"/>
      <c r="AX35" s="30"/>
      <c r="AY35" s="30" t="s">
        <v>10</v>
      </c>
      <c r="AZ35" s="30"/>
      <c r="BA35" s="30"/>
      <c r="BB35" s="30"/>
      <c r="BC35" s="30" t="s">
        <v>9</v>
      </c>
      <c r="BD35" s="30"/>
      <c r="BE35" s="30"/>
      <c r="BF35" s="30"/>
      <c r="BG35" s="30" t="s">
        <v>8</v>
      </c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1:69" ht="15.6" customHeight="1">
      <c r="A36" s="6">
        <v>1</v>
      </c>
      <c r="B36" s="30">
        <v>2</v>
      </c>
      <c r="C36" s="30"/>
      <c r="D36" s="30"/>
      <c r="E36" s="30"/>
      <c r="F36" s="30">
        <v>3</v>
      </c>
      <c r="G36" s="30"/>
      <c r="H36" s="30"/>
      <c r="I36" s="30"/>
      <c r="J36" s="30">
        <v>4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>
        <v>5</v>
      </c>
      <c r="AB36" s="30"/>
      <c r="AC36" s="30"/>
      <c r="AD36" s="30"/>
      <c r="AE36" s="30">
        <v>6</v>
      </c>
      <c r="AF36" s="30"/>
      <c r="AG36" s="30"/>
      <c r="AH36" s="30"/>
      <c r="AI36" s="30">
        <v>7</v>
      </c>
      <c r="AJ36" s="30"/>
      <c r="AK36" s="30"/>
      <c r="AL36" s="30"/>
      <c r="AM36" s="30">
        <v>8</v>
      </c>
      <c r="AN36" s="30"/>
      <c r="AO36" s="30"/>
      <c r="AP36" s="30"/>
      <c r="AQ36" s="30">
        <v>9</v>
      </c>
      <c r="AR36" s="30"/>
      <c r="AS36" s="30"/>
      <c r="AT36" s="30"/>
      <c r="AU36" s="30">
        <v>10</v>
      </c>
      <c r="AV36" s="30"/>
      <c r="AW36" s="30"/>
      <c r="AX36" s="30"/>
      <c r="AY36" s="30">
        <v>11</v>
      </c>
      <c r="AZ36" s="30"/>
      <c r="BA36" s="30"/>
      <c r="BB36" s="30"/>
      <c r="BC36" s="30">
        <v>12</v>
      </c>
      <c r="BD36" s="30"/>
      <c r="BE36" s="30"/>
      <c r="BF36" s="30"/>
      <c r="BG36" s="30">
        <v>13</v>
      </c>
      <c r="BH36" s="30"/>
      <c r="BI36" s="30"/>
      <c r="BJ36" s="30"/>
      <c r="BK36" s="30">
        <v>14</v>
      </c>
      <c r="BL36" s="30"/>
      <c r="BM36" s="30"/>
      <c r="BN36" s="30"/>
      <c r="BO36" s="30"/>
      <c r="BP36" s="30"/>
      <c r="BQ36" s="30"/>
    </row>
    <row r="37" spans="1:69" s="10" customFormat="1" ht="31.2" customHeight="1">
      <c r="A37" s="7"/>
      <c r="B37" s="90" t="s">
        <v>69</v>
      </c>
      <c r="C37" s="54"/>
      <c r="D37" s="54"/>
      <c r="E37" s="55"/>
      <c r="F37" s="91" t="s">
        <v>67</v>
      </c>
      <c r="G37" s="92"/>
      <c r="H37" s="92"/>
      <c r="I37" s="92"/>
      <c r="J37" s="18" t="s">
        <v>68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2">
        <f>SUM(AA38:AD40)</f>
        <v>48</v>
      </c>
      <c r="AB37" s="22"/>
      <c r="AC37" s="22"/>
      <c r="AD37" s="22"/>
      <c r="AE37" s="22">
        <f>SUM(AE38:AH40)</f>
        <v>0</v>
      </c>
      <c r="AF37" s="22"/>
      <c r="AG37" s="22"/>
      <c r="AH37" s="22"/>
      <c r="AI37" s="22">
        <f>SUM(AI38:AL40)</f>
        <v>48</v>
      </c>
      <c r="AJ37" s="22"/>
      <c r="AK37" s="22"/>
      <c r="AL37" s="22"/>
      <c r="AM37" s="22">
        <f>SUM(AM38:AP40)</f>
        <v>47.6</v>
      </c>
      <c r="AN37" s="22"/>
      <c r="AO37" s="22"/>
      <c r="AP37" s="22"/>
      <c r="AQ37" s="22">
        <f>SUM(AQ38:AT40)</f>
        <v>0</v>
      </c>
      <c r="AR37" s="22"/>
      <c r="AS37" s="22"/>
      <c r="AT37" s="22"/>
      <c r="AU37" s="22">
        <f>SUM(AU38:AX40)</f>
        <v>47.6</v>
      </c>
      <c r="AV37" s="22"/>
      <c r="AW37" s="22"/>
      <c r="AX37" s="22"/>
      <c r="AY37" s="22">
        <f t="shared" ref="AY37:AY41" si="0">AM37-AA37</f>
        <v>-0.39999999999999858</v>
      </c>
      <c r="AZ37" s="22"/>
      <c r="BA37" s="22"/>
      <c r="BB37" s="22"/>
      <c r="BC37" s="22">
        <f t="shared" ref="BC37:BC41" si="1">AQ37-AE37</f>
        <v>0</v>
      </c>
      <c r="BD37" s="22"/>
      <c r="BE37" s="22"/>
      <c r="BF37" s="22"/>
      <c r="BG37" s="22">
        <f t="shared" ref="BG37:BG41" si="2">AY37+BC37</f>
        <v>-0.39999999999999858</v>
      </c>
      <c r="BH37" s="22"/>
      <c r="BI37" s="22"/>
      <c r="BJ37" s="22"/>
      <c r="BK37" s="74" t="s">
        <v>129</v>
      </c>
      <c r="BL37" s="75"/>
      <c r="BM37" s="75"/>
      <c r="BN37" s="75"/>
      <c r="BO37" s="75"/>
      <c r="BP37" s="75"/>
      <c r="BQ37" s="76"/>
    </row>
    <row r="38" spans="1:69" ht="31.2" customHeight="1">
      <c r="A38" s="6" t="s">
        <v>126</v>
      </c>
      <c r="B38" s="93" t="s">
        <v>69</v>
      </c>
      <c r="C38" s="94"/>
      <c r="D38" s="94"/>
      <c r="E38" s="95"/>
      <c r="F38" s="96" t="s">
        <v>67</v>
      </c>
      <c r="G38" s="97"/>
      <c r="H38" s="97"/>
      <c r="I38" s="97"/>
      <c r="J38" s="98" t="s">
        <v>70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87">
        <v>11</v>
      </c>
      <c r="AB38" s="87"/>
      <c r="AC38" s="87"/>
      <c r="AD38" s="87"/>
      <c r="AE38" s="87">
        <v>0</v>
      </c>
      <c r="AF38" s="87"/>
      <c r="AG38" s="87"/>
      <c r="AH38" s="87"/>
      <c r="AI38" s="87">
        <f t="shared" ref="AI38:AI40" si="3">AA38+AE38</f>
        <v>11</v>
      </c>
      <c r="AJ38" s="87"/>
      <c r="AK38" s="87"/>
      <c r="AL38" s="87"/>
      <c r="AM38" s="87">
        <v>10.6</v>
      </c>
      <c r="AN38" s="87"/>
      <c r="AO38" s="87"/>
      <c r="AP38" s="87"/>
      <c r="AQ38" s="87">
        <v>0</v>
      </c>
      <c r="AR38" s="87"/>
      <c r="AS38" s="87"/>
      <c r="AT38" s="87"/>
      <c r="AU38" s="87">
        <f t="shared" ref="AU38:AU40" si="4">AM38+AQ38</f>
        <v>10.6</v>
      </c>
      <c r="AV38" s="87"/>
      <c r="AW38" s="87"/>
      <c r="AX38" s="87"/>
      <c r="AY38" s="87">
        <f t="shared" si="0"/>
        <v>-0.40000000000000036</v>
      </c>
      <c r="AZ38" s="87"/>
      <c r="BA38" s="87"/>
      <c r="BB38" s="87"/>
      <c r="BC38" s="87">
        <f t="shared" si="1"/>
        <v>0</v>
      </c>
      <c r="BD38" s="87"/>
      <c r="BE38" s="87"/>
      <c r="BF38" s="87"/>
      <c r="BG38" s="87">
        <f t="shared" si="2"/>
        <v>-0.40000000000000036</v>
      </c>
      <c r="BH38" s="87"/>
      <c r="BI38" s="87"/>
      <c r="BJ38" s="87"/>
      <c r="BK38" s="77"/>
      <c r="BL38" s="78"/>
      <c r="BM38" s="78"/>
      <c r="BN38" s="78"/>
      <c r="BO38" s="78"/>
      <c r="BP38" s="78"/>
      <c r="BQ38" s="79"/>
    </row>
    <row r="39" spans="1:69" ht="31.2" customHeight="1">
      <c r="A39" s="6" t="s">
        <v>127</v>
      </c>
      <c r="B39" s="93" t="s">
        <v>69</v>
      </c>
      <c r="C39" s="94"/>
      <c r="D39" s="94"/>
      <c r="E39" s="95"/>
      <c r="F39" s="96" t="s">
        <v>67</v>
      </c>
      <c r="G39" s="97"/>
      <c r="H39" s="97"/>
      <c r="I39" s="97"/>
      <c r="J39" s="98" t="s">
        <v>71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100"/>
      <c r="AA39" s="87">
        <v>11</v>
      </c>
      <c r="AB39" s="87"/>
      <c r="AC39" s="87"/>
      <c r="AD39" s="87"/>
      <c r="AE39" s="87">
        <v>0</v>
      </c>
      <c r="AF39" s="87"/>
      <c r="AG39" s="87"/>
      <c r="AH39" s="87"/>
      <c r="AI39" s="87">
        <f t="shared" si="3"/>
        <v>11</v>
      </c>
      <c r="AJ39" s="87"/>
      <c r="AK39" s="87"/>
      <c r="AL39" s="87"/>
      <c r="AM39" s="87">
        <v>11</v>
      </c>
      <c r="AN39" s="87"/>
      <c r="AO39" s="87"/>
      <c r="AP39" s="87"/>
      <c r="AQ39" s="87">
        <v>0</v>
      </c>
      <c r="AR39" s="87"/>
      <c r="AS39" s="87"/>
      <c r="AT39" s="87"/>
      <c r="AU39" s="87">
        <f t="shared" si="4"/>
        <v>11</v>
      </c>
      <c r="AV39" s="87"/>
      <c r="AW39" s="87"/>
      <c r="AX39" s="87"/>
      <c r="AY39" s="87">
        <f t="shared" si="0"/>
        <v>0</v>
      </c>
      <c r="AZ39" s="87"/>
      <c r="BA39" s="87"/>
      <c r="BB39" s="87"/>
      <c r="BC39" s="87">
        <f t="shared" si="1"/>
        <v>0</v>
      </c>
      <c r="BD39" s="87"/>
      <c r="BE39" s="87"/>
      <c r="BF39" s="87"/>
      <c r="BG39" s="87">
        <f t="shared" si="2"/>
        <v>0</v>
      </c>
      <c r="BH39" s="87"/>
      <c r="BI39" s="87"/>
      <c r="BJ39" s="87"/>
      <c r="BK39" s="77"/>
      <c r="BL39" s="78"/>
      <c r="BM39" s="78"/>
      <c r="BN39" s="78"/>
      <c r="BO39" s="78"/>
      <c r="BP39" s="78"/>
      <c r="BQ39" s="79"/>
    </row>
    <row r="40" spans="1:69" ht="15.6" customHeight="1">
      <c r="A40" s="6" t="s">
        <v>128</v>
      </c>
      <c r="B40" s="93" t="s">
        <v>69</v>
      </c>
      <c r="C40" s="94"/>
      <c r="D40" s="94"/>
      <c r="E40" s="95"/>
      <c r="F40" s="96" t="s">
        <v>67</v>
      </c>
      <c r="G40" s="97"/>
      <c r="H40" s="97"/>
      <c r="I40" s="97"/>
      <c r="J40" s="98" t="s">
        <v>72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00"/>
      <c r="AA40" s="87">
        <v>26</v>
      </c>
      <c r="AB40" s="87"/>
      <c r="AC40" s="87"/>
      <c r="AD40" s="87"/>
      <c r="AE40" s="87">
        <v>0</v>
      </c>
      <c r="AF40" s="87"/>
      <c r="AG40" s="87"/>
      <c r="AH40" s="87"/>
      <c r="AI40" s="87">
        <f t="shared" si="3"/>
        <v>26</v>
      </c>
      <c r="AJ40" s="87"/>
      <c r="AK40" s="87"/>
      <c r="AL40" s="87"/>
      <c r="AM40" s="87">
        <v>26</v>
      </c>
      <c r="AN40" s="87"/>
      <c r="AO40" s="87"/>
      <c r="AP40" s="87"/>
      <c r="AQ40" s="87">
        <v>0</v>
      </c>
      <c r="AR40" s="87"/>
      <c r="AS40" s="87"/>
      <c r="AT40" s="87"/>
      <c r="AU40" s="87">
        <f t="shared" si="4"/>
        <v>26</v>
      </c>
      <c r="AV40" s="87"/>
      <c r="AW40" s="87"/>
      <c r="AX40" s="87"/>
      <c r="AY40" s="87">
        <f t="shared" si="0"/>
        <v>0</v>
      </c>
      <c r="AZ40" s="87"/>
      <c r="BA40" s="87"/>
      <c r="BB40" s="87"/>
      <c r="BC40" s="87">
        <f t="shared" si="1"/>
        <v>0</v>
      </c>
      <c r="BD40" s="87"/>
      <c r="BE40" s="87"/>
      <c r="BF40" s="87"/>
      <c r="BG40" s="87">
        <f t="shared" si="2"/>
        <v>0</v>
      </c>
      <c r="BH40" s="87"/>
      <c r="BI40" s="87"/>
      <c r="BJ40" s="87"/>
      <c r="BK40" s="77"/>
      <c r="BL40" s="78"/>
      <c r="BM40" s="78"/>
      <c r="BN40" s="78"/>
      <c r="BO40" s="78"/>
      <c r="BP40" s="78"/>
      <c r="BQ40" s="79"/>
    </row>
    <row r="41" spans="1:69" s="10" customFormat="1" ht="15.6" customHeight="1">
      <c r="A41" s="7"/>
      <c r="B41" s="90" t="s">
        <v>73</v>
      </c>
      <c r="C41" s="54"/>
      <c r="D41" s="54"/>
      <c r="E41" s="55"/>
      <c r="F41" s="91" t="s">
        <v>73</v>
      </c>
      <c r="G41" s="92"/>
      <c r="H41" s="92"/>
      <c r="I41" s="92"/>
      <c r="J41" s="18" t="s">
        <v>74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22">
        <f>AA37</f>
        <v>48</v>
      </c>
      <c r="AB41" s="22"/>
      <c r="AC41" s="22"/>
      <c r="AD41" s="22"/>
      <c r="AE41" s="22">
        <f t="shared" ref="AE41" si="5">AE37</f>
        <v>0</v>
      </c>
      <c r="AF41" s="22"/>
      <c r="AG41" s="22"/>
      <c r="AH41" s="22"/>
      <c r="AI41" s="22">
        <f t="shared" ref="AI41" si="6">AI37</f>
        <v>48</v>
      </c>
      <c r="AJ41" s="22"/>
      <c r="AK41" s="22"/>
      <c r="AL41" s="22"/>
      <c r="AM41" s="22">
        <f t="shared" ref="AM41" si="7">AM37</f>
        <v>47.6</v>
      </c>
      <c r="AN41" s="22"/>
      <c r="AO41" s="22"/>
      <c r="AP41" s="22"/>
      <c r="AQ41" s="22">
        <f t="shared" ref="AQ41" si="8">AQ37</f>
        <v>0</v>
      </c>
      <c r="AR41" s="22"/>
      <c r="AS41" s="22"/>
      <c r="AT41" s="22"/>
      <c r="AU41" s="22">
        <f t="shared" ref="AU41" si="9">AU37</f>
        <v>47.6</v>
      </c>
      <c r="AV41" s="22"/>
      <c r="AW41" s="22"/>
      <c r="AX41" s="22"/>
      <c r="AY41" s="22">
        <f t="shared" si="0"/>
        <v>-0.39999999999999858</v>
      </c>
      <c r="AZ41" s="22"/>
      <c r="BA41" s="22"/>
      <c r="BB41" s="22"/>
      <c r="BC41" s="22">
        <f t="shared" si="1"/>
        <v>0</v>
      </c>
      <c r="BD41" s="22"/>
      <c r="BE41" s="22"/>
      <c r="BF41" s="22"/>
      <c r="BG41" s="22">
        <f t="shared" si="2"/>
        <v>-0.39999999999999858</v>
      </c>
      <c r="BH41" s="22"/>
      <c r="BI41" s="22"/>
      <c r="BJ41" s="22"/>
      <c r="BK41" s="80"/>
      <c r="BL41" s="81"/>
      <c r="BM41" s="81"/>
      <c r="BN41" s="81"/>
      <c r="BO41" s="81"/>
      <c r="BP41" s="81"/>
      <c r="BQ41" s="82"/>
    </row>
    <row r="44" spans="1:69" ht="15.75" customHeight="1">
      <c r="A44" s="73" t="s">
        <v>32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</row>
    <row r="45" spans="1:69" ht="15" customHeight="1">
      <c r="A45" s="68" t="s">
        <v>122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7" spans="1:69" ht="39.9" customHeight="1">
      <c r="A47" s="30" t="s">
        <v>31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 t="s">
        <v>13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 t="s">
        <v>12</v>
      </c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 t="s">
        <v>5</v>
      </c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 t="s">
        <v>66</v>
      </c>
      <c r="BJ47" s="30"/>
      <c r="BK47" s="30"/>
      <c r="BL47" s="30"/>
      <c r="BM47" s="30"/>
      <c r="BN47" s="30"/>
      <c r="BO47" s="30"/>
      <c r="BP47" s="30"/>
      <c r="BQ47" s="30"/>
    </row>
    <row r="48" spans="1:69" ht="29.1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s">
        <v>10</v>
      </c>
      <c r="R48" s="30"/>
      <c r="S48" s="30"/>
      <c r="T48" s="30"/>
      <c r="U48" s="30"/>
      <c r="V48" s="30" t="s">
        <v>9</v>
      </c>
      <c r="W48" s="30"/>
      <c r="X48" s="30"/>
      <c r="Y48" s="30"/>
      <c r="Z48" s="30"/>
      <c r="AA48" s="30" t="s">
        <v>8</v>
      </c>
      <c r="AB48" s="30"/>
      <c r="AC48" s="30"/>
      <c r="AD48" s="30"/>
      <c r="AE48" s="30"/>
      <c r="AF48" s="30"/>
      <c r="AG48" s="30" t="s">
        <v>10</v>
      </c>
      <c r="AH48" s="30"/>
      <c r="AI48" s="30"/>
      <c r="AJ48" s="30"/>
      <c r="AK48" s="30"/>
      <c r="AL48" s="30" t="s">
        <v>9</v>
      </c>
      <c r="AM48" s="30"/>
      <c r="AN48" s="30"/>
      <c r="AO48" s="30"/>
      <c r="AP48" s="30"/>
      <c r="AQ48" s="30" t="s">
        <v>8</v>
      </c>
      <c r="AR48" s="30"/>
      <c r="AS48" s="30"/>
      <c r="AT48" s="30"/>
      <c r="AU48" s="30"/>
      <c r="AV48" s="30"/>
      <c r="AW48" s="30" t="s">
        <v>10</v>
      </c>
      <c r="AX48" s="72"/>
      <c r="AY48" s="72"/>
      <c r="AZ48" s="72"/>
      <c r="BA48" s="30" t="s">
        <v>9</v>
      </c>
      <c r="BB48" s="72"/>
      <c r="BC48" s="72"/>
      <c r="BD48" s="72"/>
      <c r="BE48" s="30" t="s">
        <v>8</v>
      </c>
      <c r="BF48" s="72"/>
      <c r="BG48" s="72"/>
      <c r="BH48" s="72"/>
      <c r="BI48" s="30"/>
      <c r="BJ48" s="30"/>
      <c r="BK48" s="30"/>
      <c r="BL48" s="30"/>
      <c r="BM48" s="30"/>
      <c r="BN48" s="30"/>
      <c r="BO48" s="30"/>
      <c r="BP48" s="30"/>
      <c r="BQ48" s="30"/>
    </row>
    <row r="49" spans="1:69" ht="22.2" customHeight="1">
      <c r="A49" s="30">
        <v>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>
        <v>2</v>
      </c>
      <c r="R49" s="30"/>
      <c r="S49" s="30"/>
      <c r="T49" s="30"/>
      <c r="U49" s="30"/>
      <c r="V49" s="30">
        <v>3</v>
      </c>
      <c r="W49" s="30"/>
      <c r="X49" s="30"/>
      <c r="Y49" s="30"/>
      <c r="Z49" s="30"/>
      <c r="AA49" s="30">
        <v>4</v>
      </c>
      <c r="AB49" s="30"/>
      <c r="AC49" s="30"/>
      <c r="AD49" s="30"/>
      <c r="AE49" s="30"/>
      <c r="AF49" s="30"/>
      <c r="AG49" s="30">
        <v>5</v>
      </c>
      <c r="AH49" s="30"/>
      <c r="AI49" s="30"/>
      <c r="AJ49" s="30"/>
      <c r="AK49" s="30"/>
      <c r="AL49" s="30">
        <v>6</v>
      </c>
      <c r="AM49" s="30"/>
      <c r="AN49" s="30"/>
      <c r="AO49" s="30"/>
      <c r="AP49" s="30"/>
      <c r="AQ49" s="30">
        <v>7</v>
      </c>
      <c r="AR49" s="30"/>
      <c r="AS49" s="30"/>
      <c r="AT49" s="30"/>
      <c r="AU49" s="30"/>
      <c r="AV49" s="30"/>
      <c r="AW49" s="30">
        <v>8</v>
      </c>
      <c r="AX49" s="72"/>
      <c r="AY49" s="72"/>
      <c r="AZ49" s="72"/>
      <c r="BA49" s="30">
        <v>9</v>
      </c>
      <c r="BB49" s="72"/>
      <c r="BC49" s="72"/>
      <c r="BD49" s="72"/>
      <c r="BE49" s="30">
        <v>10</v>
      </c>
      <c r="BF49" s="72"/>
      <c r="BG49" s="72"/>
      <c r="BH49" s="72"/>
      <c r="BI49" s="30">
        <v>11</v>
      </c>
      <c r="BJ49" s="30"/>
      <c r="BK49" s="30"/>
      <c r="BL49" s="30"/>
      <c r="BM49" s="30"/>
      <c r="BN49" s="30"/>
      <c r="BO49" s="30"/>
      <c r="BP49" s="30"/>
      <c r="BQ49" s="30"/>
    </row>
    <row r="50" spans="1:69" ht="54.6" customHeight="1">
      <c r="A50" s="103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Q50" s="87">
        <v>48</v>
      </c>
      <c r="R50" s="87"/>
      <c r="S50" s="87"/>
      <c r="T50" s="87"/>
      <c r="U50" s="87"/>
      <c r="V50" s="87">
        <v>0</v>
      </c>
      <c r="W50" s="87"/>
      <c r="X50" s="87"/>
      <c r="Y50" s="87"/>
      <c r="Z50" s="87"/>
      <c r="AA50" s="87">
        <f>Q50+V50</f>
        <v>48</v>
      </c>
      <c r="AB50" s="87"/>
      <c r="AC50" s="87"/>
      <c r="AD50" s="87"/>
      <c r="AE50" s="87"/>
      <c r="AF50" s="87"/>
      <c r="AG50" s="87">
        <v>47.6</v>
      </c>
      <c r="AH50" s="87"/>
      <c r="AI50" s="87"/>
      <c r="AJ50" s="87"/>
      <c r="AK50" s="87"/>
      <c r="AL50" s="87">
        <v>0</v>
      </c>
      <c r="AM50" s="87"/>
      <c r="AN50" s="87"/>
      <c r="AO50" s="87"/>
      <c r="AP50" s="87"/>
      <c r="AQ50" s="87">
        <f>AG50+AL50</f>
        <v>47.6</v>
      </c>
      <c r="AR50" s="87"/>
      <c r="AS50" s="87"/>
      <c r="AT50" s="87"/>
      <c r="AU50" s="87"/>
      <c r="AV50" s="87"/>
      <c r="AW50" s="87">
        <f>AG50-Q50</f>
        <v>-0.39999999999999858</v>
      </c>
      <c r="AX50" s="102"/>
      <c r="AY50" s="102"/>
      <c r="AZ50" s="102"/>
      <c r="BA50" s="87">
        <f>AL50-V50</f>
        <v>0</v>
      </c>
      <c r="BB50" s="102"/>
      <c r="BC50" s="102"/>
      <c r="BD50" s="102"/>
      <c r="BE50" s="87">
        <f>AW50+BA50</f>
        <v>-0.39999999999999858</v>
      </c>
      <c r="BF50" s="102"/>
      <c r="BG50" s="102"/>
      <c r="BH50" s="102"/>
      <c r="BI50" s="43" t="s">
        <v>129</v>
      </c>
      <c r="BJ50" s="43"/>
      <c r="BK50" s="43"/>
      <c r="BL50" s="43"/>
      <c r="BM50" s="43"/>
      <c r="BN50" s="43"/>
      <c r="BO50" s="43"/>
      <c r="BP50" s="43"/>
      <c r="BQ50" s="43"/>
    </row>
    <row r="51" spans="1:69" s="10" customFormat="1" ht="15.6" customHeight="1">
      <c r="A51" s="101" t="s">
        <v>74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22">
        <f>Q50</f>
        <v>48</v>
      </c>
      <c r="R51" s="22"/>
      <c r="S51" s="22"/>
      <c r="T51" s="22"/>
      <c r="U51" s="22"/>
      <c r="V51" s="22">
        <v>0</v>
      </c>
      <c r="W51" s="22"/>
      <c r="X51" s="22"/>
      <c r="Y51" s="22"/>
      <c r="Z51" s="22"/>
      <c r="AA51" s="22">
        <f>Q51+V51</f>
        <v>48</v>
      </c>
      <c r="AB51" s="22"/>
      <c r="AC51" s="22"/>
      <c r="AD51" s="22"/>
      <c r="AE51" s="22"/>
      <c r="AF51" s="22"/>
      <c r="AG51" s="22">
        <f>AG50</f>
        <v>47.6</v>
      </c>
      <c r="AH51" s="22"/>
      <c r="AI51" s="22"/>
      <c r="AJ51" s="22"/>
      <c r="AK51" s="22"/>
      <c r="AL51" s="22">
        <v>0</v>
      </c>
      <c r="AM51" s="22"/>
      <c r="AN51" s="22"/>
      <c r="AO51" s="22"/>
      <c r="AP51" s="22"/>
      <c r="AQ51" s="22">
        <f>AG51+AL51</f>
        <v>47.6</v>
      </c>
      <c r="AR51" s="22"/>
      <c r="AS51" s="22"/>
      <c r="AT51" s="22"/>
      <c r="AU51" s="22"/>
      <c r="AV51" s="22"/>
      <c r="AW51" s="22">
        <f>AG51-Q51</f>
        <v>-0.39999999999999858</v>
      </c>
      <c r="AX51" s="104"/>
      <c r="AY51" s="104"/>
      <c r="AZ51" s="104"/>
      <c r="BA51" s="22">
        <f>AL51-V51</f>
        <v>0</v>
      </c>
      <c r="BB51" s="104"/>
      <c r="BC51" s="104"/>
      <c r="BD51" s="104"/>
      <c r="BE51" s="22">
        <f>AW51+BA51</f>
        <v>-0.39999999999999858</v>
      </c>
      <c r="BF51" s="104"/>
      <c r="BG51" s="104"/>
      <c r="BH51" s="104"/>
      <c r="BI51" s="105"/>
      <c r="BJ51" s="105"/>
      <c r="BK51" s="105"/>
      <c r="BL51" s="105"/>
      <c r="BM51" s="105"/>
      <c r="BN51" s="105"/>
      <c r="BO51" s="105"/>
      <c r="BP51" s="105"/>
      <c r="BQ51" s="105"/>
    </row>
    <row r="53" spans="1:69" ht="15.75" customHeight="1">
      <c r="A53" s="50" t="s">
        <v>16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5" spans="1:69" ht="48.9" customHeight="1">
      <c r="A55" s="30" t="s">
        <v>20</v>
      </c>
      <c r="B55" s="30"/>
      <c r="C55" s="30" t="s">
        <v>14</v>
      </c>
      <c r="D55" s="30"/>
      <c r="E55" s="30"/>
      <c r="F55" s="30"/>
      <c r="G55" s="30" t="s">
        <v>19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 t="s">
        <v>18</v>
      </c>
      <c r="U55" s="30"/>
      <c r="V55" s="30"/>
      <c r="W55" s="30"/>
      <c r="X55" s="30"/>
      <c r="Y55" s="30" t="s">
        <v>17</v>
      </c>
      <c r="Z55" s="30"/>
      <c r="AA55" s="30"/>
      <c r="AB55" s="30"/>
      <c r="AC55" s="30"/>
      <c r="AD55" s="30"/>
      <c r="AE55" s="30"/>
      <c r="AF55" s="30"/>
      <c r="AG55" s="30"/>
      <c r="AH55" s="30"/>
      <c r="AI55" s="30" t="s">
        <v>13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 t="s">
        <v>33</v>
      </c>
      <c r="AT55" s="30"/>
      <c r="AU55" s="30"/>
      <c r="AV55" s="30"/>
      <c r="AW55" s="30"/>
      <c r="AX55" s="30"/>
      <c r="AY55" s="30"/>
      <c r="AZ55" s="30"/>
      <c r="BA55" s="30"/>
      <c r="BB55" s="30"/>
      <c r="BC55" s="30" t="s">
        <v>5</v>
      </c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9" ht="21" customHeight="1">
      <c r="A56" s="30">
        <v>1</v>
      </c>
      <c r="B56" s="30"/>
      <c r="C56" s="30">
        <v>2</v>
      </c>
      <c r="D56" s="30"/>
      <c r="E56" s="30"/>
      <c r="F56" s="30"/>
      <c r="G56" s="30">
        <v>3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>
        <v>4</v>
      </c>
      <c r="U56" s="30"/>
      <c r="V56" s="30"/>
      <c r="W56" s="30"/>
      <c r="X56" s="30"/>
      <c r="Y56" s="30">
        <v>5</v>
      </c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6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>
        <v>7</v>
      </c>
      <c r="AT56" s="30"/>
      <c r="AU56" s="30"/>
      <c r="AV56" s="30"/>
      <c r="AW56" s="30"/>
      <c r="AX56" s="30"/>
      <c r="AY56" s="30"/>
      <c r="AZ56" s="30"/>
      <c r="BA56" s="30"/>
      <c r="BB56" s="30"/>
      <c r="BC56" s="30">
        <v>8</v>
      </c>
      <c r="BD56" s="30"/>
      <c r="BE56" s="30"/>
      <c r="BF56" s="30"/>
      <c r="BG56" s="30"/>
      <c r="BH56" s="30"/>
      <c r="BI56" s="30"/>
      <c r="BJ56" s="30"/>
      <c r="BK56" s="30"/>
      <c r="BL56" s="30"/>
    </row>
    <row r="57" spans="1:69" s="10" customFormat="1" ht="15.6" customHeight="1">
      <c r="A57" s="110" t="s">
        <v>128</v>
      </c>
      <c r="B57" s="110"/>
      <c r="C57" s="111" t="s">
        <v>69</v>
      </c>
      <c r="D57" s="112"/>
      <c r="E57" s="112"/>
      <c r="F57" s="113"/>
      <c r="G57" s="114" t="s">
        <v>72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6"/>
      <c r="T57" s="117"/>
      <c r="U57" s="117"/>
      <c r="V57" s="117"/>
      <c r="W57" s="117"/>
      <c r="X57" s="117"/>
      <c r="Y57" s="114"/>
      <c r="Z57" s="115"/>
      <c r="AA57" s="115"/>
      <c r="AB57" s="115"/>
      <c r="AC57" s="115"/>
      <c r="AD57" s="115"/>
      <c r="AE57" s="115"/>
      <c r="AF57" s="115"/>
      <c r="AG57" s="115"/>
      <c r="AH57" s="116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</row>
    <row r="58" spans="1:69" s="10" customFormat="1" ht="15.6" customHeight="1">
      <c r="A58" s="14"/>
      <c r="B58" s="14"/>
      <c r="C58" s="15" t="s">
        <v>69</v>
      </c>
      <c r="D58" s="16"/>
      <c r="E58" s="16"/>
      <c r="F58" s="17"/>
      <c r="G58" s="18" t="s">
        <v>86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21"/>
      <c r="U58" s="21"/>
      <c r="V58" s="21"/>
      <c r="W58" s="21"/>
      <c r="X58" s="21"/>
      <c r="Y58" s="18"/>
      <c r="Z58" s="19"/>
      <c r="AA58" s="19"/>
      <c r="AB58" s="19"/>
      <c r="AC58" s="19"/>
      <c r="AD58" s="19"/>
      <c r="AE58" s="19"/>
      <c r="AF58" s="19"/>
      <c r="AG58" s="19"/>
      <c r="AH58" s="20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69" ht="31.2" customHeight="1">
      <c r="A59" s="30"/>
      <c r="B59" s="30"/>
      <c r="C59" s="106"/>
      <c r="D59" s="107"/>
      <c r="E59" s="107"/>
      <c r="F59" s="108"/>
      <c r="G59" s="98" t="s">
        <v>82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00"/>
      <c r="T59" s="109" t="s">
        <v>77</v>
      </c>
      <c r="U59" s="109"/>
      <c r="V59" s="109"/>
      <c r="W59" s="109"/>
      <c r="X59" s="109"/>
      <c r="Y59" s="98" t="s">
        <v>83</v>
      </c>
      <c r="Z59" s="99"/>
      <c r="AA59" s="99"/>
      <c r="AB59" s="99"/>
      <c r="AC59" s="99"/>
      <c r="AD59" s="99"/>
      <c r="AE59" s="99"/>
      <c r="AF59" s="99"/>
      <c r="AG59" s="99"/>
      <c r="AH59" s="100"/>
      <c r="AI59" s="87">
        <v>1</v>
      </c>
      <c r="AJ59" s="87"/>
      <c r="AK59" s="87"/>
      <c r="AL59" s="87"/>
      <c r="AM59" s="87"/>
      <c r="AN59" s="87"/>
      <c r="AO59" s="87"/>
      <c r="AP59" s="87"/>
      <c r="AQ59" s="87"/>
      <c r="AR59" s="87"/>
      <c r="AS59" s="87">
        <v>1</v>
      </c>
      <c r="AT59" s="87"/>
      <c r="AU59" s="87"/>
      <c r="AV59" s="87"/>
      <c r="AW59" s="87"/>
      <c r="AX59" s="87"/>
      <c r="AY59" s="87"/>
      <c r="AZ59" s="87"/>
      <c r="BA59" s="87"/>
      <c r="BB59" s="87"/>
      <c r="BC59" s="87">
        <f t="shared" ref="BC59:BC85" si="10">AS59-AI59</f>
        <v>0</v>
      </c>
      <c r="BD59" s="87"/>
      <c r="BE59" s="87"/>
      <c r="BF59" s="87"/>
      <c r="BG59" s="87"/>
      <c r="BH59" s="87"/>
      <c r="BI59" s="87"/>
      <c r="BJ59" s="87"/>
      <c r="BK59" s="87"/>
      <c r="BL59" s="87"/>
    </row>
    <row r="60" spans="1:69" ht="15.6" customHeight="1">
      <c r="A60" s="30"/>
      <c r="B60" s="30"/>
      <c r="C60" s="106"/>
      <c r="D60" s="107"/>
      <c r="E60" s="107"/>
      <c r="F60" s="108"/>
      <c r="G60" s="98" t="s">
        <v>84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0"/>
      <c r="T60" s="109" t="s">
        <v>77</v>
      </c>
      <c r="U60" s="109"/>
      <c r="V60" s="109"/>
      <c r="W60" s="109"/>
      <c r="X60" s="109"/>
      <c r="Y60" s="98" t="s">
        <v>85</v>
      </c>
      <c r="Z60" s="99"/>
      <c r="AA60" s="99"/>
      <c r="AB60" s="99"/>
      <c r="AC60" s="99"/>
      <c r="AD60" s="99"/>
      <c r="AE60" s="99"/>
      <c r="AF60" s="99"/>
      <c r="AG60" s="99"/>
      <c r="AH60" s="100"/>
      <c r="AI60" s="87">
        <v>2</v>
      </c>
      <c r="AJ60" s="87"/>
      <c r="AK60" s="87"/>
      <c r="AL60" s="87"/>
      <c r="AM60" s="87"/>
      <c r="AN60" s="87"/>
      <c r="AO60" s="87"/>
      <c r="AP60" s="87"/>
      <c r="AQ60" s="87"/>
      <c r="AR60" s="87"/>
      <c r="AS60" s="87">
        <v>2</v>
      </c>
      <c r="AT60" s="87"/>
      <c r="AU60" s="87"/>
      <c r="AV60" s="87"/>
      <c r="AW60" s="87"/>
      <c r="AX60" s="87"/>
      <c r="AY60" s="87"/>
      <c r="AZ60" s="87"/>
      <c r="BA60" s="87"/>
      <c r="BB60" s="87"/>
      <c r="BC60" s="87">
        <f t="shared" si="10"/>
        <v>0</v>
      </c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69" ht="15.6" customHeight="1">
      <c r="A61" s="30"/>
      <c r="B61" s="30"/>
      <c r="C61" s="106"/>
      <c r="D61" s="107"/>
      <c r="E61" s="107"/>
      <c r="F61" s="108"/>
      <c r="G61" s="98" t="s">
        <v>87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00"/>
      <c r="T61" s="109" t="s">
        <v>77</v>
      </c>
      <c r="U61" s="109"/>
      <c r="V61" s="109"/>
      <c r="W61" s="109"/>
      <c r="X61" s="109"/>
      <c r="Y61" s="98" t="s">
        <v>85</v>
      </c>
      <c r="Z61" s="99"/>
      <c r="AA61" s="99"/>
      <c r="AB61" s="99"/>
      <c r="AC61" s="99"/>
      <c r="AD61" s="99"/>
      <c r="AE61" s="99"/>
      <c r="AF61" s="99"/>
      <c r="AG61" s="99"/>
      <c r="AH61" s="100"/>
      <c r="AI61" s="87">
        <v>0.5</v>
      </c>
      <c r="AJ61" s="87"/>
      <c r="AK61" s="87"/>
      <c r="AL61" s="87"/>
      <c r="AM61" s="87"/>
      <c r="AN61" s="87"/>
      <c r="AO61" s="87"/>
      <c r="AP61" s="87"/>
      <c r="AQ61" s="87"/>
      <c r="AR61" s="87"/>
      <c r="AS61" s="87">
        <v>0.5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>
        <f t="shared" si="10"/>
        <v>0</v>
      </c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69" ht="19.2" customHeight="1">
      <c r="A62" s="11" t="s">
        <v>135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3"/>
    </row>
    <row r="63" spans="1:69" s="10" customFormat="1" ht="15.6" customHeight="1">
      <c r="A63" s="14"/>
      <c r="B63" s="14"/>
      <c r="C63" s="15"/>
      <c r="D63" s="16"/>
      <c r="E63" s="16"/>
      <c r="F63" s="17"/>
      <c r="G63" s="18" t="s">
        <v>80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21"/>
      <c r="U63" s="21"/>
      <c r="V63" s="21"/>
      <c r="W63" s="21"/>
      <c r="X63" s="21"/>
      <c r="Y63" s="18"/>
      <c r="Z63" s="19"/>
      <c r="AA63" s="19"/>
      <c r="AB63" s="19"/>
      <c r="AC63" s="19"/>
      <c r="AD63" s="19"/>
      <c r="AE63" s="19"/>
      <c r="AF63" s="19"/>
      <c r="AG63" s="19"/>
      <c r="AH63" s="20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</row>
    <row r="64" spans="1:69" ht="31.2" customHeight="1">
      <c r="A64" s="30"/>
      <c r="B64" s="30"/>
      <c r="C64" s="106"/>
      <c r="D64" s="107"/>
      <c r="E64" s="107"/>
      <c r="F64" s="108"/>
      <c r="G64" s="98" t="s">
        <v>88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  <c r="T64" s="109" t="s">
        <v>78</v>
      </c>
      <c r="U64" s="109"/>
      <c r="V64" s="109"/>
      <c r="W64" s="109"/>
      <c r="X64" s="109"/>
      <c r="Y64" s="98" t="s">
        <v>83</v>
      </c>
      <c r="Z64" s="99"/>
      <c r="AA64" s="99"/>
      <c r="AB64" s="99"/>
      <c r="AC64" s="99"/>
      <c r="AD64" s="99"/>
      <c r="AE64" s="99"/>
      <c r="AF64" s="99"/>
      <c r="AG64" s="99"/>
      <c r="AH64" s="100"/>
      <c r="AI64" s="87">
        <v>1150</v>
      </c>
      <c r="AJ64" s="87"/>
      <c r="AK64" s="87"/>
      <c r="AL64" s="87"/>
      <c r="AM64" s="87"/>
      <c r="AN64" s="87"/>
      <c r="AO64" s="87"/>
      <c r="AP64" s="87"/>
      <c r="AQ64" s="87"/>
      <c r="AR64" s="87"/>
      <c r="AS64" s="87">
        <v>979</v>
      </c>
      <c r="AT64" s="87"/>
      <c r="AU64" s="87"/>
      <c r="AV64" s="87"/>
      <c r="AW64" s="87"/>
      <c r="AX64" s="87"/>
      <c r="AY64" s="87"/>
      <c r="AZ64" s="87"/>
      <c r="BA64" s="87"/>
      <c r="BB64" s="87"/>
      <c r="BC64" s="87">
        <f t="shared" si="10"/>
        <v>-171</v>
      </c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64" ht="31.2" customHeight="1">
      <c r="A65" s="30"/>
      <c r="B65" s="30"/>
      <c r="C65" s="106"/>
      <c r="D65" s="107"/>
      <c r="E65" s="107"/>
      <c r="F65" s="108"/>
      <c r="G65" s="98" t="s">
        <v>89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100"/>
      <c r="T65" s="109" t="s">
        <v>78</v>
      </c>
      <c r="U65" s="109"/>
      <c r="V65" s="109"/>
      <c r="W65" s="109"/>
      <c r="X65" s="109"/>
      <c r="Y65" s="98" t="s">
        <v>83</v>
      </c>
      <c r="Z65" s="99"/>
      <c r="AA65" s="99"/>
      <c r="AB65" s="99"/>
      <c r="AC65" s="99"/>
      <c r="AD65" s="99"/>
      <c r="AE65" s="99"/>
      <c r="AF65" s="99"/>
      <c r="AG65" s="99"/>
      <c r="AH65" s="100"/>
      <c r="AI65" s="87">
        <v>141</v>
      </c>
      <c r="AJ65" s="87"/>
      <c r="AK65" s="87"/>
      <c r="AL65" s="87"/>
      <c r="AM65" s="87"/>
      <c r="AN65" s="87"/>
      <c r="AO65" s="87"/>
      <c r="AP65" s="87"/>
      <c r="AQ65" s="87"/>
      <c r="AR65" s="87"/>
      <c r="AS65" s="87">
        <v>151</v>
      </c>
      <c r="AT65" s="87"/>
      <c r="AU65" s="87"/>
      <c r="AV65" s="87"/>
      <c r="AW65" s="87"/>
      <c r="AX65" s="87"/>
      <c r="AY65" s="87"/>
      <c r="AZ65" s="87"/>
      <c r="BA65" s="87"/>
      <c r="BB65" s="87"/>
      <c r="BC65" s="87">
        <f t="shared" si="10"/>
        <v>10</v>
      </c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64" ht="19.2" customHeight="1">
      <c r="A66" s="11" t="s">
        <v>139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3"/>
    </row>
    <row r="67" spans="1:64" s="10" customFormat="1" ht="15.6" customHeight="1">
      <c r="A67" s="14"/>
      <c r="B67" s="14"/>
      <c r="C67" s="15"/>
      <c r="D67" s="16"/>
      <c r="E67" s="16"/>
      <c r="F67" s="17"/>
      <c r="G67" s="18" t="s">
        <v>81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1"/>
      <c r="U67" s="21"/>
      <c r="V67" s="21"/>
      <c r="W67" s="21"/>
      <c r="X67" s="21"/>
      <c r="Y67" s="18"/>
      <c r="Z67" s="19"/>
      <c r="AA67" s="19"/>
      <c r="AB67" s="19"/>
      <c r="AC67" s="19"/>
      <c r="AD67" s="19"/>
      <c r="AE67" s="19"/>
      <c r="AF67" s="19"/>
      <c r="AG67" s="19"/>
      <c r="AH67" s="20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</row>
    <row r="68" spans="1:64" ht="31.2" customHeight="1">
      <c r="A68" s="30"/>
      <c r="B68" s="30"/>
      <c r="C68" s="106"/>
      <c r="D68" s="107"/>
      <c r="E68" s="107"/>
      <c r="F68" s="108"/>
      <c r="G68" s="98" t="s">
        <v>90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2"/>
      <c r="T68" s="109" t="s">
        <v>78</v>
      </c>
      <c r="U68" s="109"/>
      <c r="V68" s="109"/>
      <c r="W68" s="109"/>
      <c r="X68" s="109"/>
      <c r="Y68" s="98" t="s">
        <v>83</v>
      </c>
      <c r="Z68" s="99"/>
      <c r="AA68" s="99"/>
      <c r="AB68" s="99"/>
      <c r="AC68" s="99"/>
      <c r="AD68" s="99"/>
      <c r="AE68" s="99"/>
      <c r="AF68" s="99"/>
      <c r="AG68" s="99"/>
      <c r="AH68" s="100"/>
      <c r="AI68" s="87">
        <v>78</v>
      </c>
      <c r="AJ68" s="87"/>
      <c r="AK68" s="87"/>
      <c r="AL68" s="87"/>
      <c r="AM68" s="87"/>
      <c r="AN68" s="87"/>
      <c r="AO68" s="87"/>
      <c r="AP68" s="87"/>
      <c r="AQ68" s="87"/>
      <c r="AR68" s="87"/>
      <c r="AS68" s="87">
        <v>3</v>
      </c>
      <c r="AT68" s="87"/>
      <c r="AU68" s="87"/>
      <c r="AV68" s="87"/>
      <c r="AW68" s="87"/>
      <c r="AX68" s="87"/>
      <c r="AY68" s="87"/>
      <c r="AZ68" s="87"/>
      <c r="BA68" s="87"/>
      <c r="BB68" s="87"/>
      <c r="BC68" s="87">
        <f t="shared" si="10"/>
        <v>-75</v>
      </c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64" ht="31.2" customHeight="1">
      <c r="A69" s="30"/>
      <c r="B69" s="30"/>
      <c r="C69" s="106"/>
      <c r="D69" s="107"/>
      <c r="E69" s="107"/>
      <c r="F69" s="108"/>
      <c r="G69" s="98" t="s">
        <v>91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2"/>
      <c r="T69" s="109" t="s">
        <v>78</v>
      </c>
      <c r="U69" s="109"/>
      <c r="V69" s="109"/>
      <c r="W69" s="109"/>
      <c r="X69" s="109"/>
      <c r="Y69" s="98" t="s">
        <v>83</v>
      </c>
      <c r="Z69" s="99"/>
      <c r="AA69" s="99"/>
      <c r="AB69" s="99"/>
      <c r="AC69" s="99"/>
      <c r="AD69" s="99"/>
      <c r="AE69" s="99"/>
      <c r="AF69" s="99"/>
      <c r="AG69" s="99"/>
      <c r="AH69" s="100"/>
      <c r="AI69" s="87">
        <v>2400</v>
      </c>
      <c r="AJ69" s="87"/>
      <c r="AK69" s="87"/>
      <c r="AL69" s="87"/>
      <c r="AM69" s="87"/>
      <c r="AN69" s="87"/>
      <c r="AO69" s="87"/>
      <c r="AP69" s="87"/>
      <c r="AQ69" s="87"/>
      <c r="AR69" s="87"/>
      <c r="AS69" s="87">
        <v>280</v>
      </c>
      <c r="AT69" s="87"/>
      <c r="AU69" s="87"/>
      <c r="AV69" s="87"/>
      <c r="AW69" s="87"/>
      <c r="AX69" s="87"/>
      <c r="AY69" s="87"/>
      <c r="AZ69" s="87"/>
      <c r="BA69" s="87"/>
      <c r="BB69" s="87"/>
      <c r="BC69" s="87">
        <f t="shared" si="10"/>
        <v>-2120</v>
      </c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64" ht="46.8" customHeight="1">
      <c r="A70" s="30"/>
      <c r="B70" s="30"/>
      <c r="C70" s="106"/>
      <c r="D70" s="107"/>
      <c r="E70" s="107"/>
      <c r="F70" s="108"/>
      <c r="G70" s="98" t="s">
        <v>92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09" t="s">
        <v>78</v>
      </c>
      <c r="U70" s="109"/>
      <c r="V70" s="109"/>
      <c r="W70" s="109"/>
      <c r="X70" s="109"/>
      <c r="Y70" s="98" t="s">
        <v>83</v>
      </c>
      <c r="Z70" s="99"/>
      <c r="AA70" s="99"/>
      <c r="AB70" s="99"/>
      <c r="AC70" s="99"/>
      <c r="AD70" s="99"/>
      <c r="AE70" s="99"/>
      <c r="AF70" s="99"/>
      <c r="AG70" s="99"/>
      <c r="AH70" s="100"/>
      <c r="AI70" s="87">
        <v>200</v>
      </c>
      <c r="AJ70" s="87"/>
      <c r="AK70" s="87"/>
      <c r="AL70" s="87"/>
      <c r="AM70" s="87"/>
      <c r="AN70" s="87"/>
      <c r="AO70" s="87"/>
      <c r="AP70" s="87"/>
      <c r="AQ70" s="87"/>
      <c r="AR70" s="87"/>
      <c r="AS70" s="87">
        <v>299</v>
      </c>
      <c r="AT70" s="87"/>
      <c r="AU70" s="87"/>
      <c r="AV70" s="87"/>
      <c r="AW70" s="87"/>
      <c r="AX70" s="87"/>
      <c r="AY70" s="87"/>
      <c r="AZ70" s="87"/>
      <c r="BA70" s="87"/>
      <c r="BB70" s="87"/>
      <c r="BC70" s="87">
        <f t="shared" si="10"/>
        <v>99</v>
      </c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64" ht="31.2" customHeight="1">
      <c r="A71" s="30"/>
      <c r="B71" s="30"/>
      <c r="C71" s="106"/>
      <c r="D71" s="107"/>
      <c r="E71" s="107"/>
      <c r="F71" s="108"/>
      <c r="G71" s="98" t="s">
        <v>93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2"/>
      <c r="T71" s="109" t="s">
        <v>78</v>
      </c>
      <c r="U71" s="109"/>
      <c r="V71" s="109"/>
      <c r="W71" s="109"/>
      <c r="X71" s="109"/>
      <c r="Y71" s="98" t="s">
        <v>83</v>
      </c>
      <c r="Z71" s="99"/>
      <c r="AA71" s="99"/>
      <c r="AB71" s="99"/>
      <c r="AC71" s="99"/>
      <c r="AD71" s="99"/>
      <c r="AE71" s="99"/>
      <c r="AF71" s="99"/>
      <c r="AG71" s="99"/>
      <c r="AH71" s="100"/>
      <c r="AI71" s="87">
        <v>21</v>
      </c>
      <c r="AJ71" s="87"/>
      <c r="AK71" s="87"/>
      <c r="AL71" s="87"/>
      <c r="AM71" s="87"/>
      <c r="AN71" s="87"/>
      <c r="AO71" s="87"/>
      <c r="AP71" s="87"/>
      <c r="AQ71" s="87"/>
      <c r="AR71" s="87"/>
      <c r="AS71" s="87">
        <v>88</v>
      </c>
      <c r="AT71" s="87"/>
      <c r="AU71" s="87"/>
      <c r="AV71" s="87"/>
      <c r="AW71" s="87"/>
      <c r="AX71" s="87"/>
      <c r="AY71" s="87"/>
      <c r="AZ71" s="87"/>
      <c r="BA71" s="87"/>
      <c r="BB71" s="87"/>
      <c r="BC71" s="87">
        <f t="shared" si="10"/>
        <v>67</v>
      </c>
      <c r="BD71" s="87"/>
      <c r="BE71" s="87"/>
      <c r="BF71" s="87"/>
      <c r="BG71" s="87"/>
      <c r="BH71" s="87"/>
      <c r="BI71" s="87"/>
      <c r="BJ71" s="87"/>
      <c r="BK71" s="87"/>
      <c r="BL71" s="87"/>
    </row>
    <row r="72" spans="1:64" ht="31.2" customHeight="1">
      <c r="A72" s="30"/>
      <c r="B72" s="30"/>
      <c r="C72" s="106"/>
      <c r="D72" s="107"/>
      <c r="E72" s="107"/>
      <c r="F72" s="108"/>
      <c r="G72" s="98" t="s">
        <v>94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2"/>
      <c r="T72" s="109" t="s">
        <v>78</v>
      </c>
      <c r="U72" s="109"/>
      <c r="V72" s="109"/>
      <c r="W72" s="109"/>
      <c r="X72" s="109"/>
      <c r="Y72" s="98" t="s">
        <v>83</v>
      </c>
      <c r="Z72" s="99"/>
      <c r="AA72" s="99"/>
      <c r="AB72" s="99"/>
      <c r="AC72" s="99"/>
      <c r="AD72" s="99"/>
      <c r="AE72" s="99"/>
      <c r="AF72" s="99"/>
      <c r="AG72" s="99"/>
      <c r="AH72" s="100"/>
      <c r="AI72" s="87">
        <v>150</v>
      </c>
      <c r="AJ72" s="87"/>
      <c r="AK72" s="87"/>
      <c r="AL72" s="87"/>
      <c r="AM72" s="87"/>
      <c r="AN72" s="87"/>
      <c r="AO72" s="87"/>
      <c r="AP72" s="87"/>
      <c r="AQ72" s="87"/>
      <c r="AR72" s="87"/>
      <c r="AS72" s="87">
        <v>109</v>
      </c>
      <c r="AT72" s="87"/>
      <c r="AU72" s="87"/>
      <c r="AV72" s="87"/>
      <c r="AW72" s="87"/>
      <c r="AX72" s="87"/>
      <c r="AY72" s="87"/>
      <c r="AZ72" s="87"/>
      <c r="BA72" s="87"/>
      <c r="BB72" s="87"/>
      <c r="BC72" s="87">
        <f t="shared" si="10"/>
        <v>-41</v>
      </c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64" ht="15.6" customHeight="1">
      <c r="A73" s="30"/>
      <c r="B73" s="30"/>
      <c r="C73" s="106"/>
      <c r="D73" s="107"/>
      <c r="E73" s="107"/>
      <c r="F73" s="108"/>
      <c r="G73" s="98" t="s">
        <v>95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2"/>
      <c r="T73" s="109" t="s">
        <v>78</v>
      </c>
      <c r="U73" s="109"/>
      <c r="V73" s="109"/>
      <c r="W73" s="109"/>
      <c r="X73" s="109"/>
      <c r="Y73" s="98" t="s">
        <v>83</v>
      </c>
      <c r="Z73" s="99"/>
      <c r="AA73" s="99"/>
      <c r="AB73" s="99"/>
      <c r="AC73" s="99"/>
      <c r="AD73" s="99"/>
      <c r="AE73" s="99"/>
      <c r="AF73" s="99"/>
      <c r="AG73" s="99"/>
      <c r="AH73" s="100"/>
      <c r="AI73" s="87">
        <v>15</v>
      </c>
      <c r="AJ73" s="87"/>
      <c r="AK73" s="87"/>
      <c r="AL73" s="87"/>
      <c r="AM73" s="87"/>
      <c r="AN73" s="87"/>
      <c r="AO73" s="87"/>
      <c r="AP73" s="87"/>
      <c r="AQ73" s="87"/>
      <c r="AR73" s="87"/>
      <c r="AS73" s="87">
        <v>14</v>
      </c>
      <c r="AT73" s="87"/>
      <c r="AU73" s="87"/>
      <c r="AV73" s="87"/>
      <c r="AW73" s="87"/>
      <c r="AX73" s="87"/>
      <c r="AY73" s="87"/>
      <c r="AZ73" s="87"/>
      <c r="BA73" s="87"/>
      <c r="BB73" s="87"/>
      <c r="BC73" s="87">
        <f t="shared" si="10"/>
        <v>-1</v>
      </c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64" ht="31.2" customHeight="1">
      <c r="A74" s="30"/>
      <c r="B74" s="30"/>
      <c r="C74" s="106"/>
      <c r="D74" s="107"/>
      <c r="E74" s="107"/>
      <c r="F74" s="108"/>
      <c r="G74" s="98" t="s">
        <v>96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2"/>
      <c r="T74" s="109" t="s">
        <v>78</v>
      </c>
      <c r="U74" s="109"/>
      <c r="V74" s="109"/>
      <c r="W74" s="109"/>
      <c r="X74" s="109"/>
      <c r="Y74" s="98" t="s">
        <v>83</v>
      </c>
      <c r="Z74" s="99"/>
      <c r="AA74" s="99"/>
      <c r="AB74" s="99"/>
      <c r="AC74" s="99"/>
      <c r="AD74" s="99"/>
      <c r="AE74" s="99"/>
      <c r="AF74" s="99"/>
      <c r="AG74" s="99"/>
      <c r="AH74" s="100"/>
      <c r="AI74" s="87">
        <v>4</v>
      </c>
      <c r="AJ74" s="87"/>
      <c r="AK74" s="87"/>
      <c r="AL74" s="87"/>
      <c r="AM74" s="87"/>
      <c r="AN74" s="87"/>
      <c r="AO74" s="87"/>
      <c r="AP74" s="87"/>
      <c r="AQ74" s="87"/>
      <c r="AR74" s="87"/>
      <c r="AS74" s="87">
        <v>6</v>
      </c>
      <c r="AT74" s="87"/>
      <c r="AU74" s="87"/>
      <c r="AV74" s="87"/>
      <c r="AW74" s="87"/>
      <c r="AX74" s="87"/>
      <c r="AY74" s="87"/>
      <c r="AZ74" s="87"/>
      <c r="BA74" s="87"/>
      <c r="BB74" s="87"/>
      <c r="BC74" s="87">
        <f t="shared" si="10"/>
        <v>2</v>
      </c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64" ht="19.2" customHeight="1">
      <c r="A75" s="11" t="s">
        <v>140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3"/>
    </row>
    <row r="76" spans="1:64" s="10" customFormat="1" ht="15.6" customHeight="1">
      <c r="A76" s="14"/>
      <c r="B76" s="14"/>
      <c r="C76" s="15"/>
      <c r="D76" s="16"/>
      <c r="E76" s="16"/>
      <c r="F76" s="17"/>
      <c r="G76" s="18" t="s">
        <v>97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21"/>
      <c r="U76" s="21"/>
      <c r="V76" s="21"/>
      <c r="W76" s="21"/>
      <c r="X76" s="21"/>
      <c r="Y76" s="18"/>
      <c r="Z76" s="19"/>
      <c r="AA76" s="19"/>
      <c r="AB76" s="19"/>
      <c r="AC76" s="19"/>
      <c r="AD76" s="19"/>
      <c r="AE76" s="19"/>
      <c r="AF76" s="19"/>
      <c r="AG76" s="19"/>
      <c r="AH76" s="20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>
        <f t="shared" si="10"/>
        <v>0</v>
      </c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64" ht="46.8" customHeight="1">
      <c r="A77" s="30"/>
      <c r="B77" s="30"/>
      <c r="C77" s="106"/>
      <c r="D77" s="107"/>
      <c r="E77" s="107"/>
      <c r="F77" s="108"/>
      <c r="G77" s="98" t="s">
        <v>98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100"/>
      <c r="T77" s="109" t="s">
        <v>79</v>
      </c>
      <c r="U77" s="109"/>
      <c r="V77" s="109"/>
      <c r="W77" s="109"/>
      <c r="X77" s="109"/>
      <c r="Y77" s="98" t="s">
        <v>99</v>
      </c>
      <c r="Z77" s="99"/>
      <c r="AA77" s="99"/>
      <c r="AB77" s="99"/>
      <c r="AC77" s="99"/>
      <c r="AD77" s="99"/>
      <c r="AE77" s="99"/>
      <c r="AF77" s="99"/>
      <c r="AG77" s="99"/>
      <c r="AH77" s="100"/>
      <c r="AI77" s="87">
        <v>136.30000000000001</v>
      </c>
      <c r="AJ77" s="87"/>
      <c r="AK77" s="87"/>
      <c r="AL77" s="87"/>
      <c r="AM77" s="87"/>
      <c r="AN77" s="87"/>
      <c r="AO77" s="87"/>
      <c r="AP77" s="87"/>
      <c r="AQ77" s="87"/>
      <c r="AR77" s="87"/>
      <c r="AS77" s="87">
        <v>0.54</v>
      </c>
      <c r="AT77" s="87"/>
      <c r="AU77" s="87"/>
      <c r="AV77" s="87"/>
      <c r="AW77" s="87"/>
      <c r="AX77" s="87"/>
      <c r="AY77" s="87"/>
      <c r="AZ77" s="87"/>
      <c r="BA77" s="87"/>
      <c r="BB77" s="87"/>
      <c r="BC77" s="87">
        <f t="shared" si="10"/>
        <v>-135.76000000000002</v>
      </c>
      <c r="BD77" s="87"/>
      <c r="BE77" s="87"/>
      <c r="BF77" s="87"/>
      <c r="BG77" s="87"/>
      <c r="BH77" s="87"/>
      <c r="BI77" s="87"/>
      <c r="BJ77" s="87"/>
      <c r="BK77" s="87"/>
      <c r="BL77" s="87"/>
    </row>
    <row r="78" spans="1:64" ht="31.2" customHeight="1">
      <c r="A78" s="30"/>
      <c r="B78" s="30"/>
      <c r="C78" s="106"/>
      <c r="D78" s="107"/>
      <c r="E78" s="107"/>
      <c r="F78" s="108"/>
      <c r="G78" s="98" t="s">
        <v>100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100"/>
      <c r="T78" s="109" t="s">
        <v>79</v>
      </c>
      <c r="U78" s="109"/>
      <c r="V78" s="109"/>
      <c r="W78" s="109"/>
      <c r="X78" s="109"/>
      <c r="Y78" s="98" t="s">
        <v>101</v>
      </c>
      <c r="Z78" s="99"/>
      <c r="AA78" s="99"/>
      <c r="AB78" s="99"/>
      <c r="AC78" s="99"/>
      <c r="AD78" s="99"/>
      <c r="AE78" s="99"/>
      <c r="AF78" s="99"/>
      <c r="AG78" s="99"/>
      <c r="AH78" s="100"/>
      <c r="AI78" s="87">
        <v>66.599999999999994</v>
      </c>
      <c r="AJ78" s="87"/>
      <c r="AK78" s="87"/>
      <c r="AL78" s="87"/>
      <c r="AM78" s="87"/>
      <c r="AN78" s="87"/>
      <c r="AO78" s="87"/>
      <c r="AP78" s="87"/>
      <c r="AQ78" s="87"/>
      <c r="AR78" s="87"/>
      <c r="AS78" s="87">
        <v>-19.670000000000002</v>
      </c>
      <c r="AT78" s="87"/>
      <c r="AU78" s="87"/>
      <c r="AV78" s="87"/>
      <c r="AW78" s="87"/>
      <c r="AX78" s="87"/>
      <c r="AY78" s="87"/>
      <c r="AZ78" s="87"/>
      <c r="BA78" s="87"/>
      <c r="BB78" s="87"/>
      <c r="BC78" s="87">
        <f t="shared" si="10"/>
        <v>-86.27</v>
      </c>
      <c r="BD78" s="87"/>
      <c r="BE78" s="87"/>
      <c r="BF78" s="87"/>
      <c r="BG78" s="87"/>
      <c r="BH78" s="87"/>
      <c r="BI78" s="87"/>
      <c r="BJ78" s="87"/>
      <c r="BK78" s="87"/>
      <c r="BL78" s="87"/>
    </row>
    <row r="79" spans="1:64" ht="36.6" customHeight="1">
      <c r="A79" s="11" t="s">
        <v>141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3"/>
    </row>
    <row r="80" spans="1:64" s="10" customFormat="1" ht="46.8" customHeight="1">
      <c r="A80" s="110" t="s">
        <v>126</v>
      </c>
      <c r="B80" s="110"/>
      <c r="C80" s="119" t="s">
        <v>69</v>
      </c>
      <c r="D80" s="112"/>
      <c r="E80" s="112"/>
      <c r="F80" s="113"/>
      <c r="G80" s="114" t="s">
        <v>70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6"/>
      <c r="T80" s="117"/>
      <c r="U80" s="117"/>
      <c r="V80" s="117"/>
      <c r="W80" s="117"/>
      <c r="X80" s="117"/>
      <c r="Y80" s="114"/>
      <c r="Z80" s="115"/>
      <c r="AA80" s="115"/>
      <c r="AB80" s="115"/>
      <c r="AC80" s="115"/>
      <c r="AD80" s="115"/>
      <c r="AE80" s="115"/>
      <c r="AF80" s="115"/>
      <c r="AG80" s="115"/>
      <c r="AH80" s="116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</row>
    <row r="81" spans="1:64" s="10" customFormat="1" ht="15.6" customHeight="1">
      <c r="A81" s="14"/>
      <c r="B81" s="14"/>
      <c r="C81" s="15" t="s">
        <v>69</v>
      </c>
      <c r="D81" s="16"/>
      <c r="E81" s="16"/>
      <c r="F81" s="17"/>
      <c r="G81" s="18" t="s">
        <v>86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21"/>
      <c r="U81" s="21"/>
      <c r="V81" s="21"/>
      <c r="W81" s="21"/>
      <c r="X81" s="21"/>
      <c r="Y81" s="18"/>
      <c r="Z81" s="19"/>
      <c r="AA81" s="19"/>
      <c r="AB81" s="19"/>
      <c r="AC81" s="19"/>
      <c r="AD81" s="19"/>
      <c r="AE81" s="19"/>
      <c r="AF81" s="19"/>
      <c r="AG81" s="19"/>
      <c r="AH81" s="20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64" ht="31.2" customHeight="1">
      <c r="A82" s="30"/>
      <c r="B82" s="30"/>
      <c r="C82" s="106"/>
      <c r="D82" s="107"/>
      <c r="E82" s="107"/>
      <c r="F82" s="108"/>
      <c r="G82" s="98" t="s">
        <v>102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00"/>
      <c r="T82" s="109" t="s">
        <v>77</v>
      </c>
      <c r="U82" s="109"/>
      <c r="V82" s="109"/>
      <c r="W82" s="109"/>
      <c r="X82" s="109"/>
      <c r="Y82" s="98" t="s">
        <v>103</v>
      </c>
      <c r="Z82" s="99"/>
      <c r="AA82" s="99"/>
      <c r="AB82" s="99"/>
      <c r="AC82" s="99"/>
      <c r="AD82" s="99"/>
      <c r="AE82" s="99"/>
      <c r="AF82" s="99"/>
      <c r="AG82" s="99"/>
      <c r="AH82" s="100"/>
      <c r="AI82" s="87">
        <v>20</v>
      </c>
      <c r="AJ82" s="87"/>
      <c r="AK82" s="87"/>
      <c r="AL82" s="87"/>
      <c r="AM82" s="87"/>
      <c r="AN82" s="87"/>
      <c r="AO82" s="87"/>
      <c r="AP82" s="87"/>
      <c r="AQ82" s="87"/>
      <c r="AR82" s="87"/>
      <c r="AS82" s="87">
        <v>80</v>
      </c>
      <c r="AT82" s="87"/>
      <c r="AU82" s="87"/>
      <c r="AV82" s="87"/>
      <c r="AW82" s="87"/>
      <c r="AX82" s="87"/>
      <c r="AY82" s="87"/>
      <c r="AZ82" s="87"/>
      <c r="BA82" s="87"/>
      <c r="BB82" s="87"/>
      <c r="BC82" s="87">
        <f t="shared" si="10"/>
        <v>60</v>
      </c>
      <c r="BD82" s="87"/>
      <c r="BE82" s="87"/>
      <c r="BF82" s="87"/>
      <c r="BG82" s="87"/>
      <c r="BH82" s="87"/>
      <c r="BI82" s="87"/>
      <c r="BJ82" s="87"/>
      <c r="BK82" s="87"/>
      <c r="BL82" s="87"/>
    </row>
    <row r="83" spans="1:64" ht="60.6" customHeight="1">
      <c r="A83" s="11" t="s">
        <v>134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3"/>
    </row>
    <row r="84" spans="1:64" s="10" customFormat="1" ht="15.6" customHeight="1">
      <c r="A84" s="14"/>
      <c r="B84" s="14"/>
      <c r="C84" s="15" t="s">
        <v>69</v>
      </c>
      <c r="D84" s="16"/>
      <c r="E84" s="16"/>
      <c r="F84" s="17"/>
      <c r="G84" s="18" t="s">
        <v>80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21"/>
      <c r="U84" s="21"/>
      <c r="V84" s="21"/>
      <c r="W84" s="21"/>
      <c r="X84" s="21"/>
      <c r="Y84" s="18"/>
      <c r="Z84" s="19"/>
      <c r="AA84" s="19"/>
      <c r="AB84" s="19"/>
      <c r="AC84" s="19"/>
      <c r="AD84" s="19"/>
      <c r="AE84" s="19"/>
      <c r="AF84" s="19"/>
      <c r="AG84" s="19"/>
      <c r="AH84" s="20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ht="15.6" customHeight="1">
      <c r="A85" s="30"/>
      <c r="B85" s="30"/>
      <c r="C85" s="106" t="s">
        <v>69</v>
      </c>
      <c r="D85" s="107"/>
      <c r="E85" s="107"/>
      <c r="F85" s="108"/>
      <c r="G85" s="98" t="s">
        <v>104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100"/>
      <c r="T85" s="109" t="s">
        <v>77</v>
      </c>
      <c r="U85" s="109"/>
      <c r="V85" s="109"/>
      <c r="W85" s="109"/>
      <c r="X85" s="109"/>
      <c r="Y85" s="98" t="s">
        <v>105</v>
      </c>
      <c r="Z85" s="99"/>
      <c r="AA85" s="99"/>
      <c r="AB85" s="99"/>
      <c r="AC85" s="99"/>
      <c r="AD85" s="99"/>
      <c r="AE85" s="99"/>
      <c r="AF85" s="99"/>
      <c r="AG85" s="99"/>
      <c r="AH85" s="100"/>
      <c r="AI85" s="87">
        <v>7</v>
      </c>
      <c r="AJ85" s="87"/>
      <c r="AK85" s="87"/>
      <c r="AL85" s="87"/>
      <c r="AM85" s="87"/>
      <c r="AN85" s="87"/>
      <c r="AO85" s="87"/>
      <c r="AP85" s="87"/>
      <c r="AQ85" s="87"/>
      <c r="AR85" s="87"/>
      <c r="AS85" s="87">
        <v>7</v>
      </c>
      <c r="AT85" s="87"/>
      <c r="AU85" s="87"/>
      <c r="AV85" s="87"/>
      <c r="AW85" s="87"/>
      <c r="AX85" s="87"/>
      <c r="AY85" s="87"/>
      <c r="AZ85" s="87"/>
      <c r="BA85" s="87"/>
      <c r="BB85" s="87"/>
      <c r="BC85" s="87">
        <f t="shared" si="10"/>
        <v>0</v>
      </c>
      <c r="BD85" s="87"/>
      <c r="BE85" s="87"/>
      <c r="BF85" s="87"/>
      <c r="BG85" s="87"/>
      <c r="BH85" s="87"/>
      <c r="BI85" s="87"/>
      <c r="BJ85" s="87"/>
      <c r="BK85" s="87"/>
      <c r="BL85" s="87"/>
    </row>
    <row r="86" spans="1:64" ht="19.2" customHeight="1">
      <c r="A86" s="11" t="s">
        <v>135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3"/>
    </row>
    <row r="87" spans="1:64" s="10" customFormat="1" ht="15.6" customHeight="1">
      <c r="A87" s="14"/>
      <c r="B87" s="14"/>
      <c r="C87" s="15" t="s">
        <v>69</v>
      </c>
      <c r="D87" s="16"/>
      <c r="E87" s="16"/>
      <c r="F87" s="17"/>
      <c r="G87" s="18" t="s">
        <v>81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21"/>
      <c r="U87" s="21"/>
      <c r="V87" s="21"/>
      <c r="W87" s="21"/>
      <c r="X87" s="21"/>
      <c r="Y87" s="18"/>
      <c r="Z87" s="19"/>
      <c r="AA87" s="19"/>
      <c r="AB87" s="19"/>
      <c r="AC87" s="19"/>
      <c r="AD87" s="19"/>
      <c r="AE87" s="19"/>
      <c r="AF87" s="19"/>
      <c r="AG87" s="19"/>
      <c r="AH87" s="20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ht="46.8" customHeight="1">
      <c r="A88" s="30"/>
      <c r="B88" s="30"/>
      <c r="C88" s="106" t="s">
        <v>69</v>
      </c>
      <c r="D88" s="107"/>
      <c r="E88" s="107"/>
      <c r="F88" s="108"/>
      <c r="G88" s="98" t="s">
        <v>106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100"/>
      <c r="T88" s="109" t="s">
        <v>107</v>
      </c>
      <c r="U88" s="109"/>
      <c r="V88" s="109"/>
      <c r="W88" s="109"/>
      <c r="X88" s="109"/>
      <c r="Y88" s="98" t="s">
        <v>108</v>
      </c>
      <c r="Z88" s="99"/>
      <c r="AA88" s="99"/>
      <c r="AB88" s="99"/>
      <c r="AC88" s="99"/>
      <c r="AD88" s="99"/>
      <c r="AE88" s="99"/>
      <c r="AF88" s="99"/>
      <c r="AG88" s="99"/>
      <c r="AH88" s="100"/>
      <c r="AI88" s="87">
        <v>950</v>
      </c>
      <c r="AJ88" s="87"/>
      <c r="AK88" s="87"/>
      <c r="AL88" s="87"/>
      <c r="AM88" s="87"/>
      <c r="AN88" s="87"/>
      <c r="AO88" s="87"/>
      <c r="AP88" s="87"/>
      <c r="AQ88" s="87"/>
      <c r="AR88" s="87"/>
      <c r="AS88" s="87">
        <v>611.86</v>
      </c>
      <c r="AT88" s="87"/>
      <c r="AU88" s="87"/>
      <c r="AV88" s="87"/>
      <c r="AW88" s="87"/>
      <c r="AX88" s="87"/>
      <c r="AY88" s="87"/>
      <c r="AZ88" s="87"/>
      <c r="BA88" s="87"/>
      <c r="BB88" s="87"/>
      <c r="BC88" s="87">
        <f t="shared" ref="BC88:BC105" si="11">AS88-AI88</f>
        <v>-338.14</v>
      </c>
      <c r="BD88" s="87"/>
      <c r="BE88" s="87"/>
      <c r="BF88" s="87"/>
      <c r="BG88" s="87"/>
      <c r="BH88" s="87"/>
      <c r="BI88" s="87"/>
      <c r="BJ88" s="87"/>
      <c r="BK88" s="87"/>
      <c r="BL88" s="87"/>
    </row>
    <row r="89" spans="1:64" ht="53.4" customHeight="1">
      <c r="A89" s="11" t="s">
        <v>136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3"/>
    </row>
    <row r="90" spans="1:64" s="10" customFormat="1" ht="15.6" customHeight="1">
      <c r="A90" s="14"/>
      <c r="B90" s="14"/>
      <c r="C90" s="15" t="s">
        <v>69</v>
      </c>
      <c r="D90" s="16"/>
      <c r="E90" s="16"/>
      <c r="F90" s="17"/>
      <c r="G90" s="18" t="s">
        <v>97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1"/>
      <c r="U90" s="21"/>
      <c r="V90" s="21"/>
      <c r="W90" s="21"/>
      <c r="X90" s="21"/>
      <c r="Y90" s="18"/>
      <c r="Z90" s="19"/>
      <c r="AA90" s="19"/>
      <c r="AB90" s="19"/>
      <c r="AC90" s="19"/>
      <c r="AD90" s="19"/>
      <c r="AE90" s="19"/>
      <c r="AF90" s="19"/>
      <c r="AG90" s="19"/>
      <c r="AH90" s="20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46.8" customHeight="1">
      <c r="A91" s="30"/>
      <c r="B91" s="30"/>
      <c r="C91" s="106" t="s">
        <v>69</v>
      </c>
      <c r="D91" s="107"/>
      <c r="E91" s="107"/>
      <c r="F91" s="108"/>
      <c r="G91" s="98" t="s">
        <v>109</v>
      </c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100"/>
      <c r="T91" s="109" t="s">
        <v>79</v>
      </c>
      <c r="U91" s="109"/>
      <c r="V91" s="109"/>
      <c r="W91" s="109"/>
      <c r="X91" s="109"/>
      <c r="Y91" s="98" t="s">
        <v>110</v>
      </c>
      <c r="Z91" s="99"/>
      <c r="AA91" s="99"/>
      <c r="AB91" s="99"/>
      <c r="AC91" s="99"/>
      <c r="AD91" s="99"/>
      <c r="AE91" s="99"/>
      <c r="AF91" s="99"/>
      <c r="AG91" s="99"/>
      <c r="AH91" s="100"/>
      <c r="AI91" s="87">
        <v>105</v>
      </c>
      <c r="AJ91" s="87"/>
      <c r="AK91" s="87"/>
      <c r="AL91" s="87"/>
      <c r="AM91" s="87"/>
      <c r="AN91" s="87"/>
      <c r="AO91" s="87"/>
      <c r="AP91" s="87"/>
      <c r="AQ91" s="87"/>
      <c r="AR91" s="87"/>
      <c r="AS91" s="87">
        <v>-33</v>
      </c>
      <c r="AT91" s="87"/>
      <c r="AU91" s="87"/>
      <c r="AV91" s="87"/>
      <c r="AW91" s="87"/>
      <c r="AX91" s="87"/>
      <c r="AY91" s="87"/>
      <c r="AZ91" s="87"/>
      <c r="BA91" s="87"/>
      <c r="BB91" s="87"/>
      <c r="BC91" s="87">
        <f t="shared" si="11"/>
        <v>-138</v>
      </c>
      <c r="BD91" s="87"/>
      <c r="BE91" s="87"/>
      <c r="BF91" s="87"/>
      <c r="BG91" s="87"/>
      <c r="BH91" s="87"/>
      <c r="BI91" s="87"/>
      <c r="BJ91" s="87"/>
      <c r="BK91" s="87"/>
      <c r="BL91" s="87"/>
    </row>
    <row r="92" spans="1:64" ht="42" customHeight="1">
      <c r="A92" s="11" t="s">
        <v>137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3"/>
    </row>
    <row r="93" spans="1:64" s="10" customFormat="1" ht="46.8" customHeight="1">
      <c r="A93" s="110" t="s">
        <v>127</v>
      </c>
      <c r="B93" s="110"/>
      <c r="C93" s="111" t="s">
        <v>138</v>
      </c>
      <c r="D93" s="112"/>
      <c r="E93" s="112"/>
      <c r="F93" s="113"/>
      <c r="G93" s="114" t="s">
        <v>71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6"/>
      <c r="T93" s="117"/>
      <c r="U93" s="117"/>
      <c r="V93" s="117"/>
      <c r="W93" s="117"/>
      <c r="X93" s="117"/>
      <c r="Y93" s="114"/>
      <c r="Z93" s="115"/>
      <c r="AA93" s="115"/>
      <c r="AB93" s="115"/>
      <c r="AC93" s="115"/>
      <c r="AD93" s="115"/>
      <c r="AE93" s="115"/>
      <c r="AF93" s="115"/>
      <c r="AG93" s="115"/>
      <c r="AH93" s="116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</row>
    <row r="94" spans="1:64" s="10" customFormat="1" ht="15.6" customHeight="1">
      <c r="A94" s="14"/>
      <c r="B94" s="14"/>
      <c r="C94" s="15"/>
      <c r="D94" s="16"/>
      <c r="E94" s="16"/>
      <c r="F94" s="17"/>
      <c r="G94" s="18" t="s">
        <v>86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  <c r="T94" s="21"/>
      <c r="U94" s="21"/>
      <c r="V94" s="21"/>
      <c r="W94" s="21"/>
      <c r="X94" s="21"/>
      <c r="Y94" s="18"/>
      <c r="Z94" s="19"/>
      <c r="AA94" s="19"/>
      <c r="AB94" s="19"/>
      <c r="AC94" s="19"/>
      <c r="AD94" s="19"/>
      <c r="AE94" s="19"/>
      <c r="AF94" s="19"/>
      <c r="AG94" s="19"/>
      <c r="AH94" s="20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</row>
    <row r="95" spans="1:64" ht="62.4" customHeight="1">
      <c r="A95" s="30"/>
      <c r="B95" s="30"/>
      <c r="C95" s="120"/>
      <c r="D95" s="107"/>
      <c r="E95" s="107"/>
      <c r="F95" s="108"/>
      <c r="G95" s="98" t="s">
        <v>111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100"/>
      <c r="T95" s="109" t="s">
        <v>76</v>
      </c>
      <c r="U95" s="109"/>
      <c r="V95" s="109"/>
      <c r="W95" s="109"/>
      <c r="X95" s="109"/>
      <c r="Y95" s="98" t="s">
        <v>112</v>
      </c>
      <c r="Z95" s="99"/>
      <c r="AA95" s="99"/>
      <c r="AB95" s="99"/>
      <c r="AC95" s="99"/>
      <c r="AD95" s="99"/>
      <c r="AE95" s="99"/>
      <c r="AF95" s="99"/>
      <c r="AG95" s="99"/>
      <c r="AH95" s="100"/>
      <c r="AI95" s="87">
        <v>11</v>
      </c>
      <c r="AJ95" s="87"/>
      <c r="AK95" s="87"/>
      <c r="AL95" s="87"/>
      <c r="AM95" s="87"/>
      <c r="AN95" s="87"/>
      <c r="AO95" s="87"/>
      <c r="AP95" s="87"/>
      <c r="AQ95" s="87"/>
      <c r="AR95" s="87"/>
      <c r="AS95" s="87">
        <v>11</v>
      </c>
      <c r="AT95" s="87"/>
      <c r="AU95" s="87"/>
      <c r="AV95" s="87"/>
      <c r="AW95" s="87"/>
      <c r="AX95" s="87"/>
      <c r="AY95" s="87"/>
      <c r="AZ95" s="87"/>
      <c r="BA95" s="87"/>
      <c r="BB95" s="87"/>
      <c r="BC95" s="87">
        <f t="shared" si="11"/>
        <v>0</v>
      </c>
      <c r="BD95" s="87"/>
      <c r="BE95" s="87"/>
      <c r="BF95" s="87"/>
      <c r="BG95" s="87"/>
      <c r="BH95" s="87"/>
      <c r="BI95" s="87"/>
      <c r="BJ95" s="87"/>
      <c r="BK95" s="87"/>
      <c r="BL95" s="87"/>
    </row>
    <row r="96" spans="1:64" ht="78" customHeight="1">
      <c r="A96" s="30"/>
      <c r="B96" s="30"/>
      <c r="C96" s="106"/>
      <c r="D96" s="107"/>
      <c r="E96" s="107"/>
      <c r="F96" s="108"/>
      <c r="G96" s="98" t="s">
        <v>113</v>
      </c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00"/>
      <c r="T96" s="109" t="s">
        <v>77</v>
      </c>
      <c r="U96" s="109"/>
      <c r="V96" s="109"/>
      <c r="W96" s="109"/>
      <c r="X96" s="109"/>
      <c r="Y96" s="98" t="s">
        <v>114</v>
      </c>
      <c r="Z96" s="99"/>
      <c r="AA96" s="99"/>
      <c r="AB96" s="99"/>
      <c r="AC96" s="99"/>
      <c r="AD96" s="99"/>
      <c r="AE96" s="99"/>
      <c r="AF96" s="99"/>
      <c r="AG96" s="99"/>
      <c r="AH96" s="100"/>
      <c r="AI96" s="87">
        <v>7</v>
      </c>
      <c r="AJ96" s="87"/>
      <c r="AK96" s="87"/>
      <c r="AL96" s="87"/>
      <c r="AM96" s="87"/>
      <c r="AN96" s="87"/>
      <c r="AO96" s="87"/>
      <c r="AP96" s="87"/>
      <c r="AQ96" s="87"/>
      <c r="AR96" s="87"/>
      <c r="AS96" s="87">
        <v>8</v>
      </c>
      <c r="AT96" s="87"/>
      <c r="AU96" s="87"/>
      <c r="AV96" s="87"/>
      <c r="AW96" s="87"/>
      <c r="AX96" s="87"/>
      <c r="AY96" s="87"/>
      <c r="AZ96" s="87"/>
      <c r="BA96" s="87"/>
      <c r="BB96" s="87"/>
      <c r="BC96" s="87">
        <f t="shared" si="11"/>
        <v>1</v>
      </c>
      <c r="BD96" s="87"/>
      <c r="BE96" s="87"/>
      <c r="BF96" s="87"/>
      <c r="BG96" s="87"/>
      <c r="BH96" s="87"/>
      <c r="BI96" s="87"/>
      <c r="BJ96" s="87"/>
      <c r="BK96" s="87"/>
      <c r="BL96" s="87"/>
    </row>
    <row r="97" spans="1:69" ht="42.6" customHeight="1">
      <c r="A97" s="11" t="s">
        <v>130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3"/>
    </row>
    <row r="98" spans="1:69" s="10" customFormat="1" ht="15.6" customHeight="1">
      <c r="A98" s="14"/>
      <c r="B98" s="14"/>
      <c r="C98" s="15" t="s">
        <v>69</v>
      </c>
      <c r="D98" s="16"/>
      <c r="E98" s="16"/>
      <c r="F98" s="17"/>
      <c r="G98" s="18" t="s">
        <v>80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21"/>
      <c r="U98" s="21"/>
      <c r="V98" s="21"/>
      <c r="W98" s="21"/>
      <c r="X98" s="21"/>
      <c r="Y98" s="18"/>
      <c r="Z98" s="19"/>
      <c r="AA98" s="19"/>
      <c r="AB98" s="19"/>
      <c r="AC98" s="19"/>
      <c r="AD98" s="19"/>
      <c r="AE98" s="19"/>
      <c r="AF98" s="19"/>
      <c r="AG98" s="19"/>
      <c r="AH98" s="20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</row>
    <row r="99" spans="1:69" ht="31.2" customHeight="1">
      <c r="A99" s="30"/>
      <c r="B99" s="30"/>
      <c r="C99" s="106" t="s">
        <v>69</v>
      </c>
      <c r="D99" s="107"/>
      <c r="E99" s="107"/>
      <c r="F99" s="108"/>
      <c r="G99" s="98" t="s">
        <v>115</v>
      </c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100"/>
      <c r="T99" s="109" t="s">
        <v>78</v>
      </c>
      <c r="U99" s="109"/>
      <c r="V99" s="109"/>
      <c r="W99" s="109"/>
      <c r="X99" s="109"/>
      <c r="Y99" s="98" t="s">
        <v>83</v>
      </c>
      <c r="Z99" s="99"/>
      <c r="AA99" s="99"/>
      <c r="AB99" s="99"/>
      <c r="AC99" s="99"/>
      <c r="AD99" s="99"/>
      <c r="AE99" s="99"/>
      <c r="AF99" s="99"/>
      <c r="AG99" s="99"/>
      <c r="AH99" s="100"/>
      <c r="AI99" s="87">
        <v>147</v>
      </c>
      <c r="AJ99" s="87"/>
      <c r="AK99" s="87"/>
      <c r="AL99" s="87"/>
      <c r="AM99" s="87"/>
      <c r="AN99" s="87"/>
      <c r="AO99" s="87"/>
      <c r="AP99" s="87"/>
      <c r="AQ99" s="87"/>
      <c r="AR99" s="87"/>
      <c r="AS99" s="87">
        <v>151</v>
      </c>
      <c r="AT99" s="87"/>
      <c r="AU99" s="87"/>
      <c r="AV99" s="87"/>
      <c r="AW99" s="87"/>
      <c r="AX99" s="87"/>
      <c r="AY99" s="87"/>
      <c r="AZ99" s="87"/>
      <c r="BA99" s="87"/>
      <c r="BB99" s="87"/>
      <c r="BC99" s="87">
        <f t="shared" si="11"/>
        <v>4</v>
      </c>
      <c r="BD99" s="87"/>
      <c r="BE99" s="87"/>
      <c r="BF99" s="87"/>
      <c r="BG99" s="87"/>
      <c r="BH99" s="87"/>
      <c r="BI99" s="87"/>
      <c r="BJ99" s="87"/>
      <c r="BK99" s="87"/>
      <c r="BL99" s="87"/>
    </row>
    <row r="100" spans="1:69" ht="26.4" customHeight="1">
      <c r="A100" s="11" t="s">
        <v>131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3"/>
    </row>
    <row r="101" spans="1:69" s="10" customFormat="1" ht="15.6" customHeight="1">
      <c r="A101" s="14"/>
      <c r="B101" s="14"/>
      <c r="C101" s="15" t="s">
        <v>69</v>
      </c>
      <c r="D101" s="16"/>
      <c r="E101" s="16"/>
      <c r="F101" s="17"/>
      <c r="G101" s="18" t="s">
        <v>81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21"/>
      <c r="U101" s="21"/>
      <c r="V101" s="21"/>
      <c r="W101" s="21"/>
      <c r="X101" s="21"/>
      <c r="Y101" s="18"/>
      <c r="Z101" s="19"/>
      <c r="AA101" s="19"/>
      <c r="AB101" s="19"/>
      <c r="AC101" s="19"/>
      <c r="AD101" s="19"/>
      <c r="AE101" s="19"/>
      <c r="AF101" s="19"/>
      <c r="AG101" s="19"/>
      <c r="AH101" s="20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1:69" ht="93.6" customHeight="1">
      <c r="A102" s="30"/>
      <c r="B102" s="30"/>
      <c r="C102" s="106" t="s">
        <v>69</v>
      </c>
      <c r="D102" s="107"/>
      <c r="E102" s="107"/>
      <c r="F102" s="108"/>
      <c r="G102" s="98" t="s">
        <v>116</v>
      </c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100"/>
      <c r="T102" s="109" t="s">
        <v>78</v>
      </c>
      <c r="U102" s="109"/>
      <c r="V102" s="109"/>
      <c r="W102" s="109"/>
      <c r="X102" s="109"/>
      <c r="Y102" s="98" t="s">
        <v>117</v>
      </c>
      <c r="Z102" s="99"/>
      <c r="AA102" s="99"/>
      <c r="AB102" s="99"/>
      <c r="AC102" s="99"/>
      <c r="AD102" s="99"/>
      <c r="AE102" s="99"/>
      <c r="AF102" s="99"/>
      <c r="AG102" s="99"/>
      <c r="AH102" s="100"/>
      <c r="AI102" s="87">
        <v>161</v>
      </c>
      <c r="AJ102" s="87"/>
      <c r="AK102" s="87"/>
      <c r="AL102" s="87"/>
      <c r="AM102" s="87"/>
      <c r="AN102" s="87"/>
      <c r="AO102" s="87"/>
      <c r="AP102" s="87"/>
      <c r="AQ102" s="87"/>
      <c r="AR102" s="87"/>
      <c r="AS102" s="87">
        <v>616</v>
      </c>
      <c r="AT102" s="87"/>
      <c r="AU102" s="87"/>
      <c r="AV102" s="87"/>
      <c r="AW102" s="87"/>
      <c r="AX102" s="87"/>
      <c r="AY102" s="87"/>
      <c r="AZ102" s="87"/>
      <c r="BA102" s="87"/>
      <c r="BB102" s="87"/>
      <c r="BC102" s="87">
        <f t="shared" si="11"/>
        <v>455</v>
      </c>
      <c r="BD102" s="87"/>
      <c r="BE102" s="87"/>
      <c r="BF102" s="87"/>
      <c r="BG102" s="87"/>
      <c r="BH102" s="87"/>
      <c r="BI102" s="87"/>
      <c r="BJ102" s="87"/>
      <c r="BK102" s="87"/>
      <c r="BL102" s="87"/>
    </row>
    <row r="103" spans="1:69" ht="40.799999999999997" customHeight="1">
      <c r="A103" s="11" t="s">
        <v>132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3"/>
    </row>
    <row r="104" spans="1:69" s="10" customFormat="1" ht="15.6" customHeight="1">
      <c r="A104" s="14"/>
      <c r="B104" s="14"/>
      <c r="C104" s="15" t="s">
        <v>69</v>
      </c>
      <c r="D104" s="16"/>
      <c r="E104" s="16"/>
      <c r="F104" s="17"/>
      <c r="G104" s="18" t="s">
        <v>97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21"/>
      <c r="U104" s="21"/>
      <c r="V104" s="21"/>
      <c r="W104" s="21"/>
      <c r="X104" s="21"/>
      <c r="Y104" s="18"/>
      <c r="Z104" s="19"/>
      <c r="AA104" s="19"/>
      <c r="AB104" s="19"/>
      <c r="AC104" s="19"/>
      <c r="AD104" s="19"/>
      <c r="AE104" s="19"/>
      <c r="AF104" s="19"/>
      <c r="AG104" s="19"/>
      <c r="AH104" s="20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</row>
    <row r="105" spans="1:69" ht="109.2" customHeight="1">
      <c r="A105" s="30"/>
      <c r="B105" s="30"/>
      <c r="C105" s="106" t="s">
        <v>69</v>
      </c>
      <c r="D105" s="107"/>
      <c r="E105" s="107"/>
      <c r="F105" s="108"/>
      <c r="G105" s="98" t="s">
        <v>118</v>
      </c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100"/>
      <c r="T105" s="109" t="s">
        <v>79</v>
      </c>
      <c r="U105" s="109"/>
      <c r="V105" s="109"/>
      <c r="W105" s="109"/>
      <c r="X105" s="109"/>
      <c r="Y105" s="98" t="s">
        <v>117</v>
      </c>
      <c r="Z105" s="99"/>
      <c r="AA105" s="99"/>
      <c r="AB105" s="99"/>
      <c r="AC105" s="99"/>
      <c r="AD105" s="99"/>
      <c r="AE105" s="99"/>
      <c r="AF105" s="99"/>
      <c r="AG105" s="99"/>
      <c r="AH105" s="100"/>
      <c r="AI105" s="87">
        <v>1.24</v>
      </c>
      <c r="AJ105" s="87"/>
      <c r="AK105" s="87"/>
      <c r="AL105" s="87"/>
      <c r="AM105" s="87"/>
      <c r="AN105" s="87"/>
      <c r="AO105" s="87"/>
      <c r="AP105" s="87"/>
      <c r="AQ105" s="87"/>
      <c r="AR105" s="87"/>
      <c r="AS105" s="87">
        <v>2.27</v>
      </c>
      <c r="AT105" s="87"/>
      <c r="AU105" s="87"/>
      <c r="AV105" s="87"/>
      <c r="AW105" s="87"/>
      <c r="AX105" s="87"/>
      <c r="AY105" s="87"/>
      <c r="AZ105" s="87"/>
      <c r="BA105" s="87"/>
      <c r="BB105" s="87"/>
      <c r="BC105" s="87">
        <f t="shared" si="11"/>
        <v>1.03</v>
      </c>
      <c r="BD105" s="87"/>
      <c r="BE105" s="87"/>
      <c r="BF105" s="87"/>
      <c r="BG105" s="87"/>
      <c r="BH105" s="87"/>
      <c r="BI105" s="87"/>
      <c r="BJ105" s="87"/>
      <c r="BK105" s="87"/>
      <c r="BL105" s="87"/>
    </row>
    <row r="106" spans="1:69" ht="50.4" customHeight="1">
      <c r="A106" s="11" t="s">
        <v>133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3"/>
    </row>
    <row r="108" spans="1:69" s="3" customFormat="1" ht="15.75" customHeight="1">
      <c r="A108" s="50" t="s">
        <v>34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</row>
    <row r="109" spans="1:69" ht="15" customHeight="1">
      <c r="A109" s="68" t="s">
        <v>121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</row>
    <row r="111" spans="1:69" ht="39.9" customHeight="1">
      <c r="A111" s="29" t="s">
        <v>22</v>
      </c>
      <c r="B111" s="29"/>
      <c r="C111" s="29"/>
      <c r="D111" s="29" t="s">
        <v>21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44" t="s">
        <v>14</v>
      </c>
      <c r="R111" s="45"/>
      <c r="S111" s="45"/>
      <c r="T111" s="45"/>
      <c r="U111" s="46"/>
      <c r="V111" s="29" t="s">
        <v>41</v>
      </c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 t="s">
        <v>42</v>
      </c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 t="s">
        <v>43</v>
      </c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 t="s">
        <v>44</v>
      </c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</row>
    <row r="112" spans="1:69" ht="33.9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47"/>
      <c r="R112" s="48"/>
      <c r="S112" s="48"/>
      <c r="T112" s="48"/>
      <c r="U112" s="49"/>
      <c r="V112" s="29" t="s">
        <v>10</v>
      </c>
      <c r="W112" s="29"/>
      <c r="X112" s="29"/>
      <c r="Y112" s="29"/>
      <c r="Z112" s="29" t="s">
        <v>9</v>
      </c>
      <c r="AA112" s="29"/>
      <c r="AB112" s="29"/>
      <c r="AC112" s="29"/>
      <c r="AD112" s="29" t="s">
        <v>23</v>
      </c>
      <c r="AE112" s="29"/>
      <c r="AF112" s="29"/>
      <c r="AG112" s="29"/>
      <c r="AH112" s="29" t="s">
        <v>10</v>
      </c>
      <c r="AI112" s="29"/>
      <c r="AJ112" s="29"/>
      <c r="AK112" s="29"/>
      <c r="AL112" s="29" t="s">
        <v>9</v>
      </c>
      <c r="AM112" s="29"/>
      <c r="AN112" s="29"/>
      <c r="AO112" s="29"/>
      <c r="AP112" s="29" t="s">
        <v>23</v>
      </c>
      <c r="AQ112" s="29"/>
      <c r="AR112" s="29"/>
      <c r="AS112" s="29"/>
      <c r="AT112" s="29" t="s">
        <v>10</v>
      </c>
      <c r="AU112" s="29"/>
      <c r="AV112" s="29"/>
      <c r="AW112" s="29"/>
      <c r="AX112" s="29" t="s">
        <v>9</v>
      </c>
      <c r="AY112" s="29"/>
      <c r="AZ112" s="29"/>
      <c r="BA112" s="29"/>
      <c r="BB112" s="29" t="s">
        <v>23</v>
      </c>
      <c r="BC112" s="29"/>
      <c r="BD112" s="29"/>
      <c r="BE112" s="29"/>
      <c r="BF112" s="29" t="s">
        <v>10</v>
      </c>
      <c r="BG112" s="29"/>
      <c r="BH112" s="29"/>
      <c r="BI112" s="29"/>
      <c r="BJ112" s="29" t="s">
        <v>9</v>
      </c>
      <c r="BK112" s="29"/>
      <c r="BL112" s="29"/>
      <c r="BM112" s="29"/>
      <c r="BN112" s="29" t="s">
        <v>23</v>
      </c>
      <c r="BO112" s="29"/>
      <c r="BP112" s="29"/>
      <c r="BQ112" s="29"/>
    </row>
    <row r="113" spans="1:79" ht="15" customHeight="1">
      <c r="A113" s="29">
        <v>1</v>
      </c>
      <c r="B113" s="29"/>
      <c r="C113" s="29"/>
      <c r="D113" s="29">
        <v>2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69">
        <v>3</v>
      </c>
      <c r="R113" s="70"/>
      <c r="S113" s="70"/>
      <c r="T113" s="70"/>
      <c r="U113" s="71"/>
      <c r="V113" s="29">
        <v>4</v>
      </c>
      <c r="W113" s="29"/>
      <c r="X113" s="29"/>
      <c r="Y113" s="29"/>
      <c r="Z113" s="29">
        <v>5</v>
      </c>
      <c r="AA113" s="29"/>
      <c r="AB113" s="29"/>
      <c r="AC113" s="29"/>
      <c r="AD113" s="29">
        <v>6</v>
      </c>
      <c r="AE113" s="29"/>
      <c r="AF113" s="29"/>
      <c r="AG113" s="29"/>
      <c r="AH113" s="29">
        <v>7</v>
      </c>
      <c r="AI113" s="29"/>
      <c r="AJ113" s="29"/>
      <c r="AK113" s="29"/>
      <c r="AL113" s="29">
        <v>8</v>
      </c>
      <c r="AM113" s="29"/>
      <c r="AN113" s="29"/>
      <c r="AO113" s="29"/>
      <c r="AP113" s="29">
        <v>9</v>
      </c>
      <c r="AQ113" s="29"/>
      <c r="AR113" s="29"/>
      <c r="AS113" s="29"/>
      <c r="AT113" s="29">
        <v>10</v>
      </c>
      <c r="AU113" s="29"/>
      <c r="AV113" s="29"/>
      <c r="AW113" s="29"/>
      <c r="AX113" s="29">
        <v>11</v>
      </c>
      <c r="AY113" s="29"/>
      <c r="AZ113" s="29"/>
      <c r="BA113" s="29"/>
      <c r="BB113" s="29">
        <v>12</v>
      </c>
      <c r="BC113" s="29"/>
      <c r="BD113" s="29"/>
      <c r="BE113" s="29"/>
      <c r="BF113" s="29">
        <v>13</v>
      </c>
      <c r="BG113" s="29"/>
      <c r="BH113" s="29"/>
      <c r="BI113" s="29"/>
      <c r="BJ113" s="29">
        <v>14</v>
      </c>
      <c r="BK113" s="29"/>
      <c r="BL113" s="29"/>
      <c r="BM113" s="29"/>
      <c r="BN113" s="29">
        <v>15</v>
      </c>
      <c r="BO113" s="29"/>
      <c r="BP113" s="29"/>
      <c r="BQ113" s="29"/>
    </row>
    <row r="114" spans="1:79" ht="9" hidden="1" customHeight="1">
      <c r="A114" s="37" t="s">
        <v>54</v>
      </c>
      <c r="B114" s="38"/>
      <c r="C114" s="39"/>
      <c r="D114" s="62" t="s">
        <v>53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4"/>
      <c r="Q114" s="37" t="s">
        <v>52</v>
      </c>
      <c r="R114" s="38"/>
      <c r="S114" s="38"/>
      <c r="T114" s="38"/>
      <c r="U114" s="39"/>
      <c r="V114" s="56" t="s">
        <v>45</v>
      </c>
      <c r="W114" s="57"/>
      <c r="X114" s="57"/>
      <c r="Y114" s="58"/>
      <c r="Z114" s="56" t="s">
        <v>55</v>
      </c>
      <c r="AA114" s="57"/>
      <c r="AB114" s="57"/>
      <c r="AC114" s="58"/>
      <c r="AD114" s="65" t="s">
        <v>58</v>
      </c>
      <c r="AE114" s="66"/>
      <c r="AF114" s="66"/>
      <c r="AG114" s="67"/>
      <c r="AH114" s="56" t="s">
        <v>47</v>
      </c>
      <c r="AI114" s="57"/>
      <c r="AJ114" s="57"/>
      <c r="AK114" s="58"/>
      <c r="AL114" s="56" t="s">
        <v>46</v>
      </c>
      <c r="AM114" s="57"/>
      <c r="AN114" s="57"/>
      <c r="AO114" s="58"/>
      <c r="AP114" s="65" t="s">
        <v>58</v>
      </c>
      <c r="AQ114" s="66"/>
      <c r="AR114" s="66"/>
      <c r="AS114" s="67"/>
      <c r="AT114" s="56" t="s">
        <v>48</v>
      </c>
      <c r="AU114" s="57"/>
      <c r="AV114" s="57"/>
      <c r="AW114" s="58"/>
      <c r="AX114" s="56" t="s">
        <v>49</v>
      </c>
      <c r="AY114" s="57"/>
      <c r="AZ114" s="57"/>
      <c r="BA114" s="58"/>
      <c r="BB114" s="65" t="s">
        <v>58</v>
      </c>
      <c r="BC114" s="66"/>
      <c r="BD114" s="66"/>
      <c r="BE114" s="67"/>
      <c r="BF114" s="34" t="s">
        <v>56</v>
      </c>
      <c r="BG114" s="35"/>
      <c r="BH114" s="35"/>
      <c r="BI114" s="36"/>
      <c r="BJ114" s="56" t="s">
        <v>57</v>
      </c>
      <c r="BK114" s="57"/>
      <c r="BL114" s="57"/>
      <c r="BM114" s="58"/>
      <c r="BN114" s="65" t="s">
        <v>58</v>
      </c>
      <c r="BO114" s="66"/>
      <c r="BP114" s="66"/>
      <c r="BQ114" s="67"/>
      <c r="CA114" s="9" t="s">
        <v>62</v>
      </c>
    </row>
    <row r="115" spans="1:79" s="10" customFormat="1" ht="15.6" customHeight="1">
      <c r="A115" s="53" t="s">
        <v>73</v>
      </c>
      <c r="B115" s="54"/>
      <c r="C115" s="55"/>
      <c r="D115" s="18" t="s">
        <v>74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20"/>
      <c r="Q115" s="53"/>
      <c r="R115" s="54"/>
      <c r="S115" s="54"/>
      <c r="T115" s="54"/>
      <c r="U115" s="55"/>
      <c r="V115" s="40"/>
      <c r="W115" s="41"/>
      <c r="X115" s="41"/>
      <c r="Y115" s="42"/>
      <c r="Z115" s="40"/>
      <c r="AA115" s="41"/>
      <c r="AB115" s="41"/>
      <c r="AC115" s="42"/>
      <c r="AD115" s="40">
        <f>V115+Z115</f>
        <v>0</v>
      </c>
      <c r="AE115" s="41"/>
      <c r="AF115" s="41"/>
      <c r="AG115" s="42"/>
      <c r="AH115" s="40"/>
      <c r="AI115" s="41"/>
      <c r="AJ115" s="41"/>
      <c r="AK115" s="42"/>
      <c r="AL115" s="40"/>
      <c r="AM115" s="41"/>
      <c r="AN115" s="41"/>
      <c r="AO115" s="42"/>
      <c r="AP115" s="40">
        <f>AH115+AL115</f>
        <v>0</v>
      </c>
      <c r="AQ115" s="41"/>
      <c r="AR115" s="41"/>
      <c r="AS115" s="42"/>
      <c r="AT115" s="40"/>
      <c r="AU115" s="41"/>
      <c r="AV115" s="41"/>
      <c r="AW115" s="42"/>
      <c r="AX115" s="40"/>
      <c r="AY115" s="41"/>
      <c r="AZ115" s="41"/>
      <c r="BA115" s="42"/>
      <c r="BB115" s="40">
        <f>AT115+AX115</f>
        <v>0</v>
      </c>
      <c r="BC115" s="41"/>
      <c r="BD115" s="41"/>
      <c r="BE115" s="42"/>
      <c r="BF115" s="59"/>
      <c r="BG115" s="60"/>
      <c r="BH115" s="60"/>
      <c r="BI115" s="61"/>
      <c r="BJ115" s="40"/>
      <c r="BK115" s="41"/>
      <c r="BL115" s="41"/>
      <c r="BM115" s="42"/>
      <c r="BN115" s="40">
        <f>BF115+BJ115</f>
        <v>0</v>
      </c>
      <c r="BO115" s="41"/>
      <c r="BP115" s="41"/>
      <c r="BQ115" s="42"/>
      <c r="CA115" s="10" t="s">
        <v>63</v>
      </c>
    </row>
    <row r="118" spans="1:79" ht="15.75" customHeight="1">
      <c r="A118" s="51" t="s">
        <v>35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</row>
    <row r="119" spans="1:79" ht="15.75" customHeight="1">
      <c r="A119" s="51" t="s">
        <v>36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</row>
    <row r="120" spans="1:79" ht="18.75" customHeight="1">
      <c r="A120" s="51" t="s">
        <v>37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</row>
    <row r="121" spans="1:79" ht="12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3" spans="1:79" ht="42" customHeight="1">
      <c r="A123" s="32" t="s">
        <v>120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"/>
      <c r="AO123" s="2"/>
      <c r="AP123" s="33" t="s">
        <v>120</v>
      </c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</row>
    <row r="124" spans="1:79">
      <c r="W124" s="31" t="s">
        <v>38</v>
      </c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2"/>
      <c r="AO124" s="2"/>
      <c r="AP124" s="31" t="s">
        <v>39</v>
      </c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7" spans="1:79" ht="15.9" customHeight="1">
      <c r="A127" s="32" t="s">
        <v>120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"/>
      <c r="AO127" s="2"/>
      <c r="AP127" s="33" t="s">
        <v>120</v>
      </c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</row>
    <row r="128" spans="1:79">
      <c r="W128" s="31" t="s">
        <v>38</v>
      </c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2"/>
      <c r="AO128" s="2"/>
      <c r="AP128" s="31" t="s">
        <v>39</v>
      </c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</sheetData>
  <mergeCells count="619">
    <mergeCell ref="AS104:BB104"/>
    <mergeCell ref="BC104:BL104"/>
    <mergeCell ref="A105:B105"/>
    <mergeCell ref="C105:F105"/>
    <mergeCell ref="G105:S105"/>
    <mergeCell ref="T105:X105"/>
    <mergeCell ref="Y105:AH105"/>
    <mergeCell ref="AI105:AR105"/>
    <mergeCell ref="AS105:BB105"/>
    <mergeCell ref="BC105:BL105"/>
    <mergeCell ref="A104:B104"/>
    <mergeCell ref="C104:F104"/>
    <mergeCell ref="G104:S104"/>
    <mergeCell ref="T104:X104"/>
    <mergeCell ref="Y104:AH104"/>
    <mergeCell ref="AI104:AR104"/>
    <mergeCell ref="AS98:BB98"/>
    <mergeCell ref="BC98:BL98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98:B98"/>
    <mergeCell ref="C98:F98"/>
    <mergeCell ref="G98:S98"/>
    <mergeCell ref="T98:X98"/>
    <mergeCell ref="Y98:AH98"/>
    <mergeCell ref="AI98:AR98"/>
    <mergeCell ref="AS101:BB101"/>
    <mergeCell ref="BC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1:B101"/>
    <mergeCell ref="C101:F101"/>
    <mergeCell ref="G101:S101"/>
    <mergeCell ref="T101:X101"/>
    <mergeCell ref="Y101:AH101"/>
    <mergeCell ref="AI101:AR101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1:BB91"/>
    <mergeCell ref="BC91:BL91"/>
    <mergeCell ref="A91:B91"/>
    <mergeCell ref="C91:F91"/>
    <mergeCell ref="G91:S91"/>
    <mergeCell ref="T91:X91"/>
    <mergeCell ref="Y91:AH91"/>
    <mergeCell ref="AI91:AR91"/>
    <mergeCell ref="AS88:BB88"/>
    <mergeCell ref="BC88:BL88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8:B88"/>
    <mergeCell ref="C88:F88"/>
    <mergeCell ref="G88:S88"/>
    <mergeCell ref="T88:X88"/>
    <mergeCell ref="Y88:AH88"/>
    <mergeCell ref="AI88:AR88"/>
    <mergeCell ref="AS80:BB80"/>
    <mergeCell ref="BC80:BL80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0:B80"/>
    <mergeCell ref="C80:F80"/>
    <mergeCell ref="G80:S80"/>
    <mergeCell ref="T80:X80"/>
    <mergeCell ref="Y80:AH80"/>
    <mergeCell ref="AI80:AR80"/>
    <mergeCell ref="AS85:BB85"/>
    <mergeCell ref="BC85:BL85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5:B85"/>
    <mergeCell ref="C85:F85"/>
    <mergeCell ref="G85:S85"/>
    <mergeCell ref="T85:X85"/>
    <mergeCell ref="Y85:AH85"/>
    <mergeCell ref="AI85:AR85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4:BB74"/>
    <mergeCell ref="BC74:BL74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4:B74"/>
    <mergeCell ref="C74:F74"/>
    <mergeCell ref="G74:S74"/>
    <mergeCell ref="T74:X74"/>
    <mergeCell ref="Y74:AH74"/>
    <mergeCell ref="AI74:AR74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5:B65"/>
    <mergeCell ref="C65:F65"/>
    <mergeCell ref="G65:S65"/>
    <mergeCell ref="T65:X65"/>
    <mergeCell ref="Y65:AH65"/>
    <mergeCell ref="AI65:AR65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60:B60"/>
    <mergeCell ref="C60:F60"/>
    <mergeCell ref="G60:S60"/>
    <mergeCell ref="T60:X60"/>
    <mergeCell ref="Y60:AH60"/>
    <mergeCell ref="AI60:AR60"/>
    <mergeCell ref="A62:BL62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S60:BB60"/>
    <mergeCell ref="BC60:BL60"/>
    <mergeCell ref="Y58:AH58"/>
    <mergeCell ref="AI58:AR58"/>
    <mergeCell ref="AS58:BB58"/>
    <mergeCell ref="BC58:BL58"/>
    <mergeCell ref="AQ51:AV51"/>
    <mergeCell ref="AW51:AZ51"/>
    <mergeCell ref="BA51:BD51"/>
    <mergeCell ref="BE51:BH51"/>
    <mergeCell ref="BI51:BQ51"/>
    <mergeCell ref="A51:P51"/>
    <mergeCell ref="Q51:U51"/>
    <mergeCell ref="V51:Z51"/>
    <mergeCell ref="AA51:AF51"/>
    <mergeCell ref="AG51:AK51"/>
    <mergeCell ref="AL51:AP51"/>
    <mergeCell ref="BA50:BD50"/>
    <mergeCell ref="BE50:BH50"/>
    <mergeCell ref="BI50:BQ50"/>
    <mergeCell ref="A50:P50"/>
    <mergeCell ref="Q50:U50"/>
    <mergeCell ref="V50:Z50"/>
    <mergeCell ref="AA50:AF50"/>
    <mergeCell ref="AG50:AK50"/>
    <mergeCell ref="AL50:AP50"/>
    <mergeCell ref="AQ50:AV50"/>
    <mergeCell ref="AW50:AZ50"/>
    <mergeCell ref="AU41:AX41"/>
    <mergeCell ref="AE41:AH41"/>
    <mergeCell ref="AI41:AL41"/>
    <mergeCell ref="AM41:AP41"/>
    <mergeCell ref="AQ41:AT41"/>
    <mergeCell ref="AY41:BB41"/>
    <mergeCell ref="BC41:BF41"/>
    <mergeCell ref="BG41:BJ41"/>
    <mergeCell ref="B41:E41"/>
    <mergeCell ref="F41:I41"/>
    <mergeCell ref="J41:Z41"/>
    <mergeCell ref="AA41:AD41"/>
    <mergeCell ref="AU40:AX40"/>
    <mergeCell ref="AY40:BB40"/>
    <mergeCell ref="BC40:BF40"/>
    <mergeCell ref="BG40:BJ40"/>
    <mergeCell ref="BG39:BJ39"/>
    <mergeCell ref="B40:E40"/>
    <mergeCell ref="F40:I40"/>
    <mergeCell ref="J40:Z40"/>
    <mergeCell ref="AA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J38:Z38"/>
    <mergeCell ref="AA38:AD38"/>
    <mergeCell ref="AE38:AH38"/>
    <mergeCell ref="AI38:AL38"/>
    <mergeCell ref="AM38:AP38"/>
    <mergeCell ref="AQ38:AT38"/>
    <mergeCell ref="AU37:AX37"/>
    <mergeCell ref="AY37:BB37"/>
    <mergeCell ref="BC37:BF37"/>
    <mergeCell ref="BE25:BL25"/>
    <mergeCell ref="AX25:BD25"/>
    <mergeCell ref="AQ25:AW25"/>
    <mergeCell ref="AJ25:AP25"/>
    <mergeCell ref="AC25:AI25"/>
    <mergeCell ref="V25:AB25"/>
    <mergeCell ref="BE26:BL26"/>
    <mergeCell ref="B37:E37"/>
    <mergeCell ref="F37:I37"/>
    <mergeCell ref="J37:Z37"/>
    <mergeCell ref="AA37:AD37"/>
    <mergeCell ref="BG37:BJ3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6:BL6"/>
    <mergeCell ref="A7:BL7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V27:AB27"/>
    <mergeCell ref="A25:G2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X26:BD26"/>
    <mergeCell ref="AQ26:AW26"/>
    <mergeCell ref="AJ26:AP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J36:Z36"/>
    <mergeCell ref="F36:I36"/>
    <mergeCell ref="B36:E36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F34:I35"/>
    <mergeCell ref="B34:E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AA36:AD36"/>
    <mergeCell ref="AE37:AH37"/>
    <mergeCell ref="AI37:AL37"/>
    <mergeCell ref="AM37:AP37"/>
    <mergeCell ref="AQ37:AT37"/>
    <mergeCell ref="V48:Z48"/>
    <mergeCell ref="A44:BL44"/>
    <mergeCell ref="A45:BL45"/>
    <mergeCell ref="AG47:AV47"/>
    <mergeCell ref="Q47:AF47"/>
    <mergeCell ref="A47:P48"/>
    <mergeCell ref="AQ48:AV48"/>
    <mergeCell ref="Q48:U48"/>
    <mergeCell ref="BK37:BQ41"/>
    <mergeCell ref="AU38:AX38"/>
    <mergeCell ref="AY38:BB38"/>
    <mergeCell ref="BC38:BF38"/>
    <mergeCell ref="BG38:BJ38"/>
    <mergeCell ref="B39:E39"/>
    <mergeCell ref="F39:I39"/>
    <mergeCell ref="J39:Z39"/>
    <mergeCell ref="AA39:AD39"/>
    <mergeCell ref="AE39:AH39"/>
    <mergeCell ref="B38:E38"/>
    <mergeCell ref="F38:I38"/>
    <mergeCell ref="AW48:AZ48"/>
    <mergeCell ref="AW49:AZ49"/>
    <mergeCell ref="BE48:BH48"/>
    <mergeCell ref="BE49:BH49"/>
    <mergeCell ref="BI49:BQ49"/>
    <mergeCell ref="BI47:BQ48"/>
    <mergeCell ref="AW47:BH47"/>
    <mergeCell ref="BA48:BD48"/>
    <mergeCell ref="BA49:BD49"/>
    <mergeCell ref="Q49:U49"/>
    <mergeCell ref="AL48:AP48"/>
    <mergeCell ref="AG48:AK48"/>
    <mergeCell ref="AA48:AF48"/>
    <mergeCell ref="AQ49:AV49"/>
    <mergeCell ref="AL49:AP49"/>
    <mergeCell ref="AG49:AK49"/>
    <mergeCell ref="AA49:AF49"/>
    <mergeCell ref="A49:P49"/>
    <mergeCell ref="V49:Z49"/>
    <mergeCell ref="BC55:BL55"/>
    <mergeCell ref="AS55:BB55"/>
    <mergeCell ref="AI55:AR55"/>
    <mergeCell ref="Y55:AH55"/>
    <mergeCell ref="T56:X56"/>
    <mergeCell ref="G56:S56"/>
    <mergeCell ref="A56:B56"/>
    <mergeCell ref="C56:F56"/>
    <mergeCell ref="BC56:BL56"/>
    <mergeCell ref="AS56:BB56"/>
    <mergeCell ref="AI56:AR56"/>
    <mergeCell ref="Y56:AH56"/>
    <mergeCell ref="BN113:BQ113"/>
    <mergeCell ref="BJ113:BM113"/>
    <mergeCell ref="BF113:BI113"/>
    <mergeCell ref="BB113:BE113"/>
    <mergeCell ref="AX113:BA113"/>
    <mergeCell ref="AT113:AW113"/>
    <mergeCell ref="AP113:AS113"/>
    <mergeCell ref="A113:C113"/>
    <mergeCell ref="AD113:AG113"/>
    <mergeCell ref="Z113:AC113"/>
    <mergeCell ref="V113:Y113"/>
    <mergeCell ref="D113:P113"/>
    <mergeCell ref="Q113:U113"/>
    <mergeCell ref="BF111:BQ111"/>
    <mergeCell ref="AT111:BE111"/>
    <mergeCell ref="AH111:AS111"/>
    <mergeCell ref="V111:AG111"/>
    <mergeCell ref="D111:P112"/>
    <mergeCell ref="A111:C112"/>
    <mergeCell ref="BN112:BQ112"/>
    <mergeCell ref="BJ112:BM112"/>
    <mergeCell ref="BF112:BI112"/>
    <mergeCell ref="AD112:AG112"/>
    <mergeCell ref="Z112:AC112"/>
    <mergeCell ref="BB112:BE112"/>
    <mergeCell ref="AX112:BA112"/>
    <mergeCell ref="AT112:AW112"/>
    <mergeCell ref="AP112:AS112"/>
    <mergeCell ref="V112:Y112"/>
    <mergeCell ref="BN115:BQ115"/>
    <mergeCell ref="AP115:AS115"/>
    <mergeCell ref="AT115:AW115"/>
    <mergeCell ref="AX115:BA115"/>
    <mergeCell ref="BB115:BE115"/>
    <mergeCell ref="BF115:BI115"/>
    <mergeCell ref="BJ115:BM115"/>
    <mergeCell ref="D114:P114"/>
    <mergeCell ref="V114:Y114"/>
    <mergeCell ref="Z114:AC114"/>
    <mergeCell ref="AD114:AG114"/>
    <mergeCell ref="V115:Y115"/>
    <mergeCell ref="Z115:AC115"/>
    <mergeCell ref="AD115:AG115"/>
    <mergeCell ref="BJ114:BM114"/>
    <mergeCell ref="BN114:BQ114"/>
    <mergeCell ref="AP114:AS114"/>
    <mergeCell ref="AT114:AW114"/>
    <mergeCell ref="AX114:BA114"/>
    <mergeCell ref="BB114:BE114"/>
    <mergeCell ref="AL114:AO114"/>
    <mergeCell ref="D115:P115"/>
    <mergeCell ref="AP128:BH128"/>
    <mergeCell ref="A127:V127"/>
    <mergeCell ref="W127:AM127"/>
    <mergeCell ref="AP127:BH127"/>
    <mergeCell ref="W128:AM128"/>
    <mergeCell ref="AL113:AO113"/>
    <mergeCell ref="AH113:AK113"/>
    <mergeCell ref="BF114:BI114"/>
    <mergeCell ref="A114:C114"/>
    <mergeCell ref="AL115:AO115"/>
    <mergeCell ref="AP124:BH124"/>
    <mergeCell ref="W124:AM124"/>
    <mergeCell ref="A120:BL120"/>
    <mergeCell ref="A121:BL121"/>
    <mergeCell ref="A123:V123"/>
    <mergeCell ref="W123:AM123"/>
    <mergeCell ref="AP123:BH123"/>
    <mergeCell ref="A118:BL118"/>
    <mergeCell ref="A119:BL119"/>
    <mergeCell ref="Q114:U114"/>
    <mergeCell ref="Q115:U115"/>
    <mergeCell ref="AH114:AK114"/>
    <mergeCell ref="AH115:AK115"/>
    <mergeCell ref="A115:C115"/>
    <mergeCell ref="AO2:BL4"/>
    <mergeCell ref="Y13:AL13"/>
    <mergeCell ref="M18:AA18"/>
    <mergeCell ref="B14:K14"/>
    <mergeCell ref="B16:K16"/>
    <mergeCell ref="B18:K18"/>
    <mergeCell ref="AL112:AO112"/>
    <mergeCell ref="AH112:AK112"/>
    <mergeCell ref="A55:B55"/>
    <mergeCell ref="C55:F55"/>
    <mergeCell ref="T55:X55"/>
    <mergeCell ref="A34:A35"/>
    <mergeCell ref="BK34:BQ35"/>
    <mergeCell ref="BK36:BQ36"/>
    <mergeCell ref="Q111:U112"/>
    <mergeCell ref="A108:BQ108"/>
    <mergeCell ref="A58:B58"/>
    <mergeCell ref="C58:F58"/>
    <mergeCell ref="G58:S58"/>
    <mergeCell ref="T58:X58"/>
    <mergeCell ref="A17:K17"/>
    <mergeCell ref="G55:S55"/>
    <mergeCell ref="A53:BL53"/>
    <mergeCell ref="A109:BL109"/>
    <mergeCell ref="A66:BL66"/>
    <mergeCell ref="A75:BL75"/>
    <mergeCell ref="A79:BL79"/>
    <mergeCell ref="A97:BL97"/>
    <mergeCell ref="A100:BL100"/>
    <mergeCell ref="A103:BL103"/>
    <mergeCell ref="A106:BL106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3:BL83"/>
    <mergeCell ref="A86:BL86"/>
    <mergeCell ref="A89:BL89"/>
    <mergeCell ref="A92:BL92"/>
    <mergeCell ref="AS70:BB70"/>
    <mergeCell ref="BC70:BL70"/>
    <mergeCell ref="A71:B71"/>
    <mergeCell ref="C71:F71"/>
    <mergeCell ref="G71:S71"/>
  </mergeCells>
  <phoneticPr fontId="0" type="noConversion"/>
  <conditionalFormatting sqref="C99:F99 C102:F102 C105:F105 C81:F81 C85:F85 C88:F88 C91:F91 C60:F60 C64:F65 C68:F74 C77:F78 C94:F96">
    <cfRule type="cellIs" dxfId="8" priority="3" stopIfTrue="1" operator="equal">
      <formula>$C59</formula>
    </cfRule>
  </conditionalFormatting>
  <conditionalFormatting sqref="C93:F93 C82:F82 C59:F59 C61:F61">
    <cfRule type="cellIs" dxfId="7" priority="4" stopIfTrue="1" operator="equal">
      <formula>#REF!</formula>
    </cfRule>
  </conditionalFormatting>
  <conditionalFormatting sqref="C98:F98 C101:F101 C104:F104 C87:F87 C90:F90 C63:F63 C67:F67 C76:F76">
    <cfRule type="cellIs" dxfId="6" priority="6" stopIfTrue="1" operator="equal">
      <formula>$C61</formula>
    </cfRule>
  </conditionalFormatting>
  <conditionalFormatting sqref="C80:F80">
    <cfRule type="cellIs" dxfId="5" priority="10" stopIfTrue="1" operator="equal">
      <formula>$C82</formula>
    </cfRule>
  </conditionalFormatting>
  <conditionalFormatting sqref="C84:F84">
    <cfRule type="cellIs" dxfId="4" priority="14" stopIfTrue="1" operator="equal">
      <formula>$C80</formula>
    </cfRule>
  </conditionalFormatting>
  <conditionalFormatting sqref="C57:F57">
    <cfRule type="cellIs" dxfId="3" priority="16" stopIfTrue="1" operator="equal">
      <formula>$C60</formula>
    </cfRule>
  </conditionalFormatting>
  <conditionalFormatting sqref="C58:F58">
    <cfRule type="cellIs" dxfId="2" priority="2" stopIfTrue="1" operator="equal">
      <formula>$C57</formula>
    </cfRule>
  </conditionalFormatting>
  <conditionalFormatting sqref="C93:F93">
    <cfRule type="cellIs" dxfId="1" priority="1" stopIfTrue="1" operator="equal">
      <formula>$C95</formula>
    </cfRule>
  </conditionalFormatting>
  <conditionalFormatting sqref="C58:F58">
    <cfRule type="cellIs" dxfId="0" priority="22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КПК0212143</vt:lpstr>
      <vt:lpstr>КПК0212143!Область_печати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2019-08-29T08:44:43Z</cp:lastPrinted>
  <dcterms:created xsi:type="dcterms:W3CDTF">2016-08-10T10:53:25Z</dcterms:created>
  <dcterms:modified xsi:type="dcterms:W3CDTF">2019-08-29T11:03:37Z</dcterms:modified>
</cp:coreProperties>
</file>